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3A415EE-4B3A-4DB9-8241-E621CA5D74D3}" xr6:coauthVersionLast="36" xr6:coauthVersionMax="36" xr10:uidLastSave="{00000000-0000-0000-0000-000000000000}"/>
  <bookViews>
    <workbookView xWindow="0" yWindow="0" windowWidth="20736" windowHeight="11760" tabRatio="500" xr2:uid="{00000000-000D-0000-FFFF-FFFF00000000}"/>
  </bookViews>
  <sheets>
    <sheet name="do protokołu" sheetId="2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" i="2" l="1"/>
  <c r="L8" i="2"/>
  <c r="K97" i="2" l="1"/>
  <c r="J93" i="2"/>
  <c r="L93" i="2" s="1"/>
  <c r="J94" i="2"/>
  <c r="L94" i="2" s="1"/>
  <c r="J95" i="2"/>
  <c r="L95" i="2" s="1"/>
  <c r="J96" i="2"/>
  <c r="L96" i="2" s="1"/>
  <c r="J92" i="2"/>
  <c r="L92" i="2" s="1"/>
  <c r="J88" i="2"/>
  <c r="L88" i="2" s="1"/>
  <c r="J48" i="2"/>
  <c r="L48" i="2" s="1"/>
  <c r="J49" i="2"/>
  <c r="L49" i="2" s="1"/>
  <c r="J50" i="2"/>
  <c r="L50" i="2" s="1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J82" i="2"/>
  <c r="L82" i="2" s="1"/>
  <c r="J83" i="2"/>
  <c r="L83" i="2" s="1"/>
  <c r="J84" i="2"/>
  <c r="L84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6" i="2"/>
  <c r="L46" i="2" s="1"/>
  <c r="J47" i="2"/>
  <c r="L47" i="2" s="1"/>
  <c r="J25" i="2"/>
  <c r="L25" i="2" s="1"/>
  <c r="J21" i="2" l="1"/>
  <c r="L21" i="2" s="1"/>
  <c r="J11" i="2" l="1"/>
  <c r="L11" i="2" s="1"/>
  <c r="J12" i="2"/>
  <c r="L12" i="2" s="1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10" i="2"/>
  <c r="L10" i="2" s="1"/>
  <c r="J97" i="2" l="1"/>
  <c r="L97" i="2"/>
</calcChain>
</file>

<file path=xl/sharedStrings.xml><?xml version="1.0" encoding="utf-8"?>
<sst xmlns="http://schemas.openxmlformats.org/spreadsheetml/2006/main" count="676" uniqueCount="266">
  <si>
    <t>Lp.</t>
  </si>
  <si>
    <t>Składnik majątkowy</t>
  </si>
  <si>
    <t>Propozycja zagospodarowania</t>
  </si>
  <si>
    <t xml:space="preserve">Klasyfikacja składnika </t>
  </si>
  <si>
    <t>Wartość początkowa</t>
  </si>
  <si>
    <t>Cena rynkowa</t>
  </si>
  <si>
    <t xml:space="preserve">Wartość księgowa brutto </t>
  </si>
  <si>
    <t>Uwagi</t>
  </si>
  <si>
    <t>Łączna wartość:</t>
  </si>
  <si>
    <t>Numer inwentarzowy</t>
  </si>
  <si>
    <t>Numer PŚT</t>
  </si>
  <si>
    <t>Ilość</t>
  </si>
  <si>
    <r>
      <t>Razem pozycji:</t>
    </r>
    <r>
      <rPr>
        <sz val="11"/>
        <color rgb="FF000000"/>
        <rFont val="Arial"/>
        <family val="2"/>
        <charset val="238"/>
      </rPr>
      <t xml:space="preserve"> </t>
    </r>
  </si>
  <si>
    <t>Cena jednostkowa</t>
  </si>
  <si>
    <t>J.m.</t>
  </si>
  <si>
    <t>KWATERUNEK</t>
  </si>
  <si>
    <t>Wykaz składników rzeczowych stanowiących sprzęt z zakresu kwaterunkowego</t>
  </si>
  <si>
    <t>Przepływowy ogrzewacz wody/ŚW</t>
  </si>
  <si>
    <t>P-3/G/ŚW</t>
  </si>
  <si>
    <t>sprzęt zbędny/zużyty</t>
  </si>
  <si>
    <t xml:space="preserve">wybrakowanie/nieodpłatne przekazanie 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</si>
  <si>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</si>
  <si>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</si>
  <si>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</si>
  <si>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</si>
  <si>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</si>
  <si>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</si>
  <si>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</si>
  <si>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</si>
  <si>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</si>
  <si>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</si>
  <si>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</si>
  <si>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</si>
  <si>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</si>
  <si>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</si>
  <si>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</si>
  <si>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</si>
  <si>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</si>
  <si>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</si>
  <si>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</si>
  <si>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</si>
  <si>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</si>
  <si>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</si>
  <si>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Radio Philips/ŚW</t>
  </si>
  <si>
    <t>R-35/KO/ŚW</t>
  </si>
  <si>
    <t>Fotel obrotowy</t>
  </si>
  <si>
    <t>Krzesło obrotowe</t>
  </si>
  <si>
    <t>Krzesło miękkie</t>
  </si>
  <si>
    <t>Kosz Smok</t>
  </si>
  <si>
    <t>Odkurzacz elektryczny</t>
  </si>
  <si>
    <t>Ramka na godło</t>
  </si>
  <si>
    <t>Lampa biurowa</t>
  </si>
  <si>
    <t>Popielnica stojąca</t>
  </si>
  <si>
    <t>30P0809/011464/3</t>
  </si>
  <si>
    <t>K-3</t>
  </si>
  <si>
    <t>K-12</t>
  </si>
  <si>
    <t>O-1</t>
  </si>
  <si>
    <t>R-5</t>
  </si>
  <si>
    <t>L-1</t>
  </si>
  <si>
    <t>P-2</t>
  </si>
  <si>
    <t>Odkurzacz elektryczny/ŚW</t>
  </si>
  <si>
    <t>O-1/ŚW</t>
  </si>
  <si>
    <t>Wykaz składników rzeczowych stanowiących sprzęt z zakresu techniki policyjnej</t>
  </si>
  <si>
    <t>TECHNIKA POLICYJNA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</si>
  <si>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</si>
  <si>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</si>
  <si>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</si>
  <si>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</si>
  <si>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</si>
  <si>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</si>
  <si>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</si>
  <si>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</si>
  <si>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</si>
  <si>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</si>
  <si>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Zestaw znaków zabezpieczających miejsce wypadku Jodła/026 ZS00028800 (zmiana wartości na 2651,88)</t>
  </si>
  <si>
    <t>800-028-ZEST/S</t>
  </si>
  <si>
    <t>kpl.</t>
  </si>
  <si>
    <t>Aparat Canon EOS 350D/500, Nr 3330704926</t>
  </si>
  <si>
    <t>Aparat Kodak Z 740 z torbą/457, Nr KCKDT 50905924, K5/281</t>
  </si>
  <si>
    <t>Aparat Minolta/038, Nr A: AD93904032,              OB: 56912369, K6A/6</t>
  </si>
  <si>
    <t>Aparat Nikon D 90 Body/704, Nr 6091407</t>
  </si>
  <si>
    <t>Aparat Nikon D3000/817, Nr 6097132</t>
  </si>
  <si>
    <t>Kamera Panasonic/010 G2KB 00640, KGA/007</t>
  </si>
  <si>
    <t>Kamera Panasonic/135, Nr K7HC 00102</t>
  </si>
  <si>
    <t>Kopiarka Oliwetti D-Copia/104, Nr PWB8616105</t>
  </si>
  <si>
    <t>Kserokopiarka Mita KM1635/33 (z modułem druku), Nr PAE8X17240</t>
  </si>
  <si>
    <t>Podajnik Utax DP 410/008, Nr ——</t>
  </si>
  <si>
    <t>Urządzenie do oględzin/068 w świetle UV</t>
  </si>
  <si>
    <t>8939, APAR-3/500</t>
  </si>
  <si>
    <t>7564, APAR-3/457</t>
  </si>
  <si>
    <t>2300, APAR-1/038</t>
  </si>
  <si>
    <t>9433, APAR-4/704</t>
  </si>
  <si>
    <t>11337, APAR-4/705</t>
  </si>
  <si>
    <t>10007, APAR-3/817</t>
  </si>
  <si>
    <t>2302, KAM-1/010</t>
  </si>
  <si>
    <t>9408, KAM-1/135</t>
  </si>
  <si>
    <t>9600, KOP-1/104</t>
  </si>
  <si>
    <t>9860, KSE-1-M/33</t>
  </si>
  <si>
    <t>9609, PODA-1/008</t>
  </si>
  <si>
    <t>9718, URZ-1/068</t>
  </si>
  <si>
    <t xml:space="preserve"> APAR-3/500</t>
  </si>
  <si>
    <t>APAR-3/457</t>
  </si>
  <si>
    <t>APAR-1/038</t>
  </si>
  <si>
    <t>APAR-4/704</t>
  </si>
  <si>
    <t>APAR-4/705</t>
  </si>
  <si>
    <t>APAR-3/817</t>
  </si>
  <si>
    <t>KAM-1/010</t>
  </si>
  <si>
    <t>KAM-1/135</t>
  </si>
  <si>
    <t xml:space="preserve"> KOP-1/104</t>
  </si>
  <si>
    <t>KSE-1-M/33</t>
  </si>
  <si>
    <t>PODA-1/008</t>
  </si>
  <si>
    <t>URZ-1/068</t>
  </si>
  <si>
    <r>
      <t>Aparat Nikon D 90 Body/705,</t>
    </r>
    <r>
      <rPr>
        <b/>
        <sz val="11"/>
        <color rgb="FF000000"/>
        <rFont val="Arial"/>
        <family val="2"/>
        <charset val="238"/>
      </rPr>
      <t xml:space="preserve"> </t>
    </r>
    <r>
      <rPr>
        <sz val="11"/>
        <color rgb="FF000000"/>
        <rFont val="Arial"/>
        <family val="2"/>
        <charset val="238"/>
      </rPr>
      <t>Nr 6091118</t>
    </r>
  </si>
  <si>
    <t>Zainstalowane w kserokopiarce Olivetti (KOP-1/104)</t>
  </si>
  <si>
    <t>brak</t>
  </si>
  <si>
    <t>Analizator tarcz/001, Nr 2793</t>
  </si>
  <si>
    <t>Duplex Utax DU 410/001, Nr ——</t>
  </si>
  <si>
    <t>Dyktafon z mikrofonem/029, Nr 377433</t>
  </si>
  <si>
    <t>Dyktafon Oregon cyfrowy/031, Nr A082292</t>
  </si>
  <si>
    <t>Kamera Sony CCD TR502 E/098, Nr 37233</t>
  </si>
  <si>
    <t>Kolczatka drogowa/012, Nr ——</t>
  </si>
  <si>
    <t>Lampa błyskowa Minolta 3600HS/296, Nr 2054527</t>
  </si>
  <si>
    <t>Latarka akumulatorowa/508</t>
  </si>
  <si>
    <t>Latarka Guardsman D/448</t>
  </si>
  <si>
    <t>Latarka Guardsman D/449</t>
  </si>
  <si>
    <t>Latarka Guardsman DAC/DC/B/546 z nakładką</t>
  </si>
  <si>
    <t>Latarka Guardsman DAC/DC/B/547 z nakładką</t>
  </si>
  <si>
    <t>Latarka Guardsman/575 L MX352L-RC, 10120324</t>
  </si>
  <si>
    <t>Latarka Mag-Lite/133 z czerwoną nakładką</t>
  </si>
  <si>
    <t>Latarka Mag-Lite/134 z czerwoną nakładką</t>
  </si>
  <si>
    <t>Latarka Mag-Lite/135 z czerwoną nakładką</t>
  </si>
  <si>
    <t>Latarka Mag-Lite/136 z czerwoną nakładką</t>
  </si>
  <si>
    <t>Latarka Mag-Lite/137 z czerwoną nakładką</t>
  </si>
  <si>
    <t>Latarka Mag-Lite/138 z czerwoną nakładką</t>
  </si>
  <si>
    <t>Latarka Mag-Lite/139 z czerwoną nakładką</t>
  </si>
  <si>
    <t>Latarka Mag-Lite/140 z czerwoną nakładką</t>
  </si>
  <si>
    <t>Latarka Mag-Lite/141 z czerwoną nakładką</t>
  </si>
  <si>
    <t>Latarka Mag-Lite/145 z czerwoną nakładką</t>
  </si>
  <si>
    <t>Latarka Serpent D, ładowarka, Xen/441 z czerwoną nakładką, Nr ——</t>
  </si>
  <si>
    <t>Latarka SL20XP/964, Nr 639295</t>
  </si>
  <si>
    <t>Ładowarka powerbank/189 GP PB19 GSU2</t>
  </si>
  <si>
    <t>Ładowarka PB 15 Express/119 Typ 4x2500</t>
  </si>
  <si>
    <t>Maszyna do pisania Optima SP20/142, Nr 3048922</t>
  </si>
  <si>
    <t>Maszyna do pisania Quasar ELN/017, Nr Y10000002B</t>
  </si>
  <si>
    <t>Miara parciana 20M/014</t>
  </si>
  <si>
    <t>Niszczarka Apollo 1000/310 Winner, Nr GA005011</t>
  </si>
  <si>
    <t>Niszczarka Apollo 1000/311 Winner, Nr GA005074</t>
  </si>
  <si>
    <t>Niszczarka Argo Wallner/515 PPS 330C, Nr 20090110069</t>
  </si>
  <si>
    <t>Niszczarka Argo Wallner/516 PPS 330C, Nr 20090110071</t>
  </si>
  <si>
    <t>Niszczarka Argo Kobra/500 SS7 ES, Nr 2220</t>
  </si>
  <si>
    <t>Torba reporterska/016</t>
  </si>
  <si>
    <t>Torba reporterska/017</t>
  </si>
  <si>
    <t>Walizka kryminalistyczna do zabezpieczania śladów zapachowych/024</t>
  </si>
  <si>
    <t>Dymomierz DGS-1</t>
  </si>
  <si>
    <t>Analizator spalin AG-04</t>
  </si>
  <si>
    <t>Kalibrator akustyczny KA-10, Nr 1983</t>
  </si>
  <si>
    <t>9030, ANT-1/001</t>
  </si>
  <si>
    <t>9603, D-1/001</t>
  </si>
  <si>
    <t>2316, DYKT-1/029</t>
  </si>
  <si>
    <t>2396, DYKT-1/031</t>
  </si>
  <si>
    <t>8599, KAM-1/098</t>
  </si>
  <si>
    <t>2463, KOLC-1/012</t>
  </si>
  <si>
    <t>7553, LAMP-1/296</t>
  </si>
  <si>
    <t>9024, LATA-1/508</t>
  </si>
  <si>
    <t>7616, LATA-1/448</t>
  </si>
  <si>
    <t>7616, LATA-1/449</t>
  </si>
  <si>
    <t>9491, LATA-1/546</t>
  </si>
  <si>
    <t>9492, LATA-1/547</t>
  </si>
  <si>
    <t>10553, LATA-1/575</t>
  </si>
  <si>
    <t>2334, LATA-1/133</t>
  </si>
  <si>
    <t>2335, LATA-1/134</t>
  </si>
  <si>
    <t>2336, LATA-1/135</t>
  </si>
  <si>
    <t>2337, LATA-1/136</t>
  </si>
  <si>
    <t>2338, LATA-1/137</t>
  </si>
  <si>
    <t>2339, LATA-1/138</t>
  </si>
  <si>
    <t>2340, LATA-1/139</t>
  </si>
  <si>
    <t>2341, LATA-1/140</t>
  </si>
  <si>
    <t>2342, LATA-1/141</t>
  </si>
  <si>
    <t>2346, LATA-1/145</t>
  </si>
  <si>
    <t>2349, LATA-1/148</t>
  </si>
  <si>
    <t>2350, LATA-1/149</t>
  </si>
  <si>
    <t>2351, LATA-1/150</t>
  </si>
  <si>
    <t>2352, LATA-1/151</t>
  </si>
  <si>
    <t>2353, LATA-1/152</t>
  </si>
  <si>
    <t>2354, LATA-1/153</t>
  </si>
  <si>
    <t>7503, LATA-1/441</t>
  </si>
  <si>
    <t>10981, LATA-1/964</t>
  </si>
  <si>
    <t>10400, ŁAD-1/189</t>
  </si>
  <si>
    <t>8566, ŁAD-1/119</t>
  </si>
  <si>
    <t>856, MASZ-1-O/142</t>
  </si>
  <si>
    <t>7638, MASZ-3-Q/017</t>
  </si>
  <si>
    <t>2315, MIAR-1/014</t>
  </si>
  <si>
    <t>8885, NISZCZ-1/310</t>
  </si>
  <si>
    <t>8886, NISZCZ-1/311</t>
  </si>
  <si>
    <t>9911, NISZCZ-1/515</t>
  </si>
  <si>
    <t>9912, NISZCZ-1/516</t>
  </si>
  <si>
    <t>9948, NISZCZ-1/500</t>
  </si>
  <si>
    <t>2438, TOR-1/016</t>
  </si>
  <si>
    <t>2439, TOR-1/017</t>
  </si>
  <si>
    <t>2506, WAL-1/024</t>
  </si>
  <si>
    <t>———</t>
  </si>
  <si>
    <r>
      <t xml:space="preserve">Latarka Mag-Lite/148, </t>
    </r>
    <r>
      <rPr>
        <b/>
        <sz val="11"/>
        <color theme="1"/>
        <rFont val="Arial"/>
        <family val="2"/>
        <charset val="238"/>
      </rPr>
      <t>Nr ——</t>
    </r>
  </si>
  <si>
    <r>
      <t xml:space="preserve">Latarka Mag-Lite/149, </t>
    </r>
    <r>
      <rPr>
        <b/>
        <sz val="11"/>
        <color theme="1"/>
        <rFont val="Arial"/>
        <family val="2"/>
        <charset val="238"/>
      </rPr>
      <t>Nr ——</t>
    </r>
  </si>
  <si>
    <r>
      <t xml:space="preserve">Latarka Mag-Lite/150, </t>
    </r>
    <r>
      <rPr>
        <b/>
        <sz val="11"/>
        <color theme="1"/>
        <rFont val="Arial"/>
        <family val="2"/>
        <charset val="238"/>
      </rPr>
      <t>Nr ——</t>
    </r>
  </si>
  <si>
    <r>
      <t xml:space="preserve">Latarka Mag-Lite/151, </t>
    </r>
    <r>
      <rPr>
        <b/>
        <sz val="11"/>
        <color theme="1"/>
        <rFont val="Arial"/>
        <family val="2"/>
        <charset val="238"/>
      </rPr>
      <t>Nr ——</t>
    </r>
  </si>
  <si>
    <r>
      <t xml:space="preserve">Latarka Mag-Lite/152, </t>
    </r>
    <r>
      <rPr>
        <b/>
        <sz val="11"/>
        <color theme="1"/>
        <rFont val="Arial"/>
        <family val="2"/>
        <charset val="238"/>
      </rPr>
      <t>Nr ——</t>
    </r>
  </si>
  <si>
    <r>
      <t xml:space="preserve">Latarka Mag-Lite/153, </t>
    </r>
    <r>
      <rPr>
        <b/>
        <sz val="11"/>
        <color theme="1"/>
        <rFont val="Arial"/>
        <family val="2"/>
        <charset val="238"/>
      </rPr>
      <t>Nr ——</t>
    </r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</si>
  <si>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</si>
  <si>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</si>
  <si>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</si>
  <si>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</si>
  <si>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</si>
  <si>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</si>
  <si>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</si>
  <si>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</si>
  <si>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</si>
  <si>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</si>
  <si>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</si>
  <si>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</si>
  <si>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</si>
  <si>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</si>
  <si>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</si>
  <si>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</si>
  <si>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</si>
  <si>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</si>
  <si>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</si>
  <si>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</si>
  <si>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</si>
  <si>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</si>
  <si>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</si>
  <si>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</si>
  <si>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</si>
  <si>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</si>
  <si>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</si>
  <si>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</si>
  <si>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</si>
  <si>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</si>
  <si>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</si>
  <si>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</si>
  <si>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</si>
  <si>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</si>
  <si>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</si>
  <si>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</si>
  <si>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</si>
  <si>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</si>
  <si>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</si>
  <si>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</si>
  <si>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</si>
  <si>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</si>
  <si>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</si>
  <si>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Wykaz składników rzeczowych stanowiących sprzęt z zakresu żywieniowego</t>
  </si>
  <si>
    <t>ŻYWIENIÓWKA</t>
  </si>
  <si>
    <t>Miska stalowa lub aluminiowa dla psa</t>
  </si>
  <si>
    <t>75.</t>
  </si>
  <si>
    <t>MUNDURÓWKA</t>
  </si>
  <si>
    <t>Wykaz składników rzeczowych stanowiących sprzęt z zakresu mundurowego</t>
  </si>
  <si>
    <t>Ubranie treningowe</t>
  </si>
  <si>
    <t>Materac dwustronny</t>
  </si>
  <si>
    <t>Poszewka na dużą poduszkę</t>
  </si>
  <si>
    <t>Teczka do tajnej korespondencji</t>
  </si>
  <si>
    <t>Worek depozytowy</t>
  </si>
  <si>
    <t>76.</t>
  </si>
  <si>
    <t>77.</t>
  </si>
  <si>
    <t>78.</t>
  </si>
  <si>
    <t>79.</t>
  </si>
  <si>
    <t>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</si>
</sst>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[$zł-415];[Red]\-#,##0.00\ [$zł-415]"/>
    <numFmt numFmtId="165" formatCode="#,##0.00&quot; zł&quot;"/>
    <numFmt numFmtId="166" formatCode="#,##0.00\ &quot;zł&quot;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5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top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54823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topLeftCell="A82" zoomScale="70" zoomScaleNormal="70" workbookViewId="0">
      <selection activeCell="B64" sqref="B64"/>
    </sheetView>
  </sheetViews>
  <sheetFormatPr defaultColWidth="9.109375" defaultRowHeight="13.8" x14ac:dyDescent="0.25"/>
  <cols>
    <col min="1" max="1" width="13.88671875" style="1" customWidth="1"/>
    <col min="2" max="2" width="24.44140625" style="1" customWidth="1"/>
    <col min="3" max="3" width="21.33203125" style="4" customWidth="1"/>
    <col min="4" max="4" width="20.33203125" style="4" customWidth="1"/>
    <col min="5" max="5" width="27.33203125" style="1" customWidth="1"/>
    <col min="6" max="6" width="31.5546875" style="1" bestFit="1" customWidth="1"/>
    <col min="7" max="7" width="6.6640625" style="1" customWidth="1"/>
    <col min="8" max="8" width="9.88671875" style="1" customWidth="1"/>
    <col min="9" max="9" width="16.109375" style="1" customWidth="1"/>
    <col min="10" max="10" width="22" style="1" customWidth="1"/>
    <col min="11" max="11" width="27.88671875" style="1" bestFit="1" customWidth="1"/>
    <col min="12" max="12" width="25.33203125" style="1" bestFit="1" customWidth="1"/>
    <col min="13" max="13" width="21.5546875" style="1" bestFit="1" customWidth="1"/>
    <col min="14" max="14" width="28.109375" style="1" customWidth="1"/>
    <col min="15" max="15" width="16.44140625" style="1" customWidth="1"/>
    <col min="16" max="16384" width="9.109375" style="1"/>
  </cols>
  <sheetData>
    <row r="1" spans="1:21" ht="24.9" customHeight="1" x14ac:dyDescent="0.25">
      <c r="A1" s="26"/>
      <c r="B1" s="3"/>
      <c r="E1" s="3"/>
      <c r="F1" s="3"/>
      <c r="G1" s="3"/>
      <c r="H1" s="3"/>
      <c r="I1" s="3"/>
      <c r="K1" s="3"/>
      <c r="M1" s="3"/>
      <c r="N1" s="3"/>
    </row>
    <row r="2" spans="1:21" x14ac:dyDescent="0.25">
      <c r="M2" s="5"/>
    </row>
    <row r="3" spans="1:21" x14ac:dyDescent="0.25">
      <c r="N3" s="3"/>
    </row>
    <row r="4" spans="1:21" ht="45" customHeight="1" x14ac:dyDescent="0.25">
      <c r="M4" s="27"/>
      <c r="N4" s="6"/>
      <c r="O4" s="6"/>
      <c r="P4" s="6"/>
      <c r="Q4" s="6"/>
      <c r="R4" s="6"/>
      <c r="S4" s="6"/>
      <c r="T4" s="6"/>
      <c r="U4" s="6"/>
    </row>
    <row r="5" spans="1:21" ht="34.5" customHeight="1" x14ac:dyDescent="0.25">
      <c r="A5" s="4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6"/>
      <c r="O5" s="6"/>
      <c r="P5" s="6"/>
      <c r="Q5" s="6"/>
      <c r="R5" s="6"/>
      <c r="S5" s="6"/>
      <c r="T5" s="6"/>
      <c r="U5" s="6"/>
    </row>
    <row r="6" spans="1:21" ht="30" customHeight="1" x14ac:dyDescent="0.25">
      <c r="A6" s="7" t="s">
        <v>0</v>
      </c>
      <c r="B6" s="7" t="s">
        <v>1</v>
      </c>
      <c r="C6" s="7" t="s">
        <v>9</v>
      </c>
      <c r="D6" s="7" t="s">
        <v>10</v>
      </c>
      <c r="E6" s="7" t="s">
        <v>3</v>
      </c>
      <c r="F6" s="7" t="s">
        <v>2</v>
      </c>
      <c r="G6" s="7" t="s">
        <v>14</v>
      </c>
      <c r="H6" s="7" t="s">
        <v>11</v>
      </c>
      <c r="I6" s="7" t="s">
        <v>13</v>
      </c>
      <c r="J6" s="8" t="s">
        <v>4</v>
      </c>
      <c r="K6" s="7" t="s">
        <v>5</v>
      </c>
      <c r="L6" s="7" t="s">
        <v>6</v>
      </c>
      <c r="M6" s="9" t="s">
        <v>7</v>
      </c>
      <c r="N6" s="10"/>
      <c r="O6" s="11"/>
      <c r="P6" s="12"/>
      <c r="Q6" s="13"/>
      <c r="R6" s="14"/>
      <c r="S6" s="15"/>
      <c r="T6" s="14"/>
      <c r="U6" s="6"/>
    </row>
    <row r="7" spans="1:21" ht="30" customHeight="1" x14ac:dyDescent="0.25">
      <c r="A7" s="19"/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4"/>
      <c r="N7" s="10"/>
      <c r="O7" s="11"/>
      <c r="P7" s="12"/>
      <c r="Q7" s="13"/>
      <c r="R7" s="14"/>
      <c r="S7" s="15"/>
      <c r="T7" s="14"/>
      <c r="U7" s="6"/>
    </row>
    <row r="8" spans="1:21" ht="34.5" customHeight="1" x14ac:dyDescent="0.25">
      <c r="A8" s="7" t="s">
        <v>22</v>
      </c>
      <c r="B8" s="30" t="s">
        <v>17</v>
      </c>
      <c r="C8" s="7">
        <v>2079</v>
      </c>
      <c r="D8" s="21" t="s">
        <v>18</v>
      </c>
      <c r="E8" s="22" t="s">
        <v>19</v>
      </c>
      <c r="F8" s="7" t="s">
        <v>20</v>
      </c>
      <c r="G8" s="22" t="s">
        <v>21</v>
      </c>
      <c r="H8" s="22">
        <v>1</v>
      </c>
      <c r="I8" s="29">
        <v>817.92</v>
      </c>
      <c r="J8" s="29">
        <v>817.92</v>
      </c>
      <c r="K8" s="23">
        <v>400</v>
      </c>
      <c r="L8" s="28">
        <f>J8</f>
        <v>817.92</v>
      </c>
      <c r="M8" s="7" t="s">
        <v>114</v>
      </c>
      <c r="N8" s="18"/>
      <c r="O8" s="6"/>
      <c r="P8" s="6"/>
      <c r="Q8" s="6"/>
      <c r="R8" s="6"/>
      <c r="S8" s="6"/>
      <c r="T8" s="6"/>
      <c r="U8" s="6"/>
    </row>
    <row r="9" spans="1:21" ht="34.5" customHeight="1" x14ac:dyDescent="0.25">
      <c r="A9" s="7" t="s">
        <v>23</v>
      </c>
      <c r="B9" s="30" t="s">
        <v>43</v>
      </c>
      <c r="C9" s="7">
        <v>2082</v>
      </c>
      <c r="D9" s="21" t="s">
        <v>44</v>
      </c>
      <c r="E9" s="22" t="s">
        <v>19</v>
      </c>
      <c r="F9" s="7" t="s">
        <v>20</v>
      </c>
      <c r="G9" s="22" t="s">
        <v>21</v>
      </c>
      <c r="H9" s="22">
        <v>1</v>
      </c>
      <c r="I9" s="29">
        <v>162</v>
      </c>
      <c r="J9" s="29">
        <v>162</v>
      </c>
      <c r="K9" s="23">
        <v>51</v>
      </c>
      <c r="L9" s="28">
        <f t="shared" ref="L9:L21" si="0">J9</f>
        <v>162</v>
      </c>
      <c r="M9" s="7" t="s">
        <v>114</v>
      </c>
      <c r="N9" s="18"/>
      <c r="O9" s="6"/>
      <c r="P9" s="6"/>
      <c r="Q9" s="6"/>
      <c r="R9" s="6"/>
      <c r="S9" s="6"/>
      <c r="T9" s="6"/>
      <c r="U9" s="6"/>
    </row>
    <row r="10" spans="1:21" ht="34.5" customHeight="1" x14ac:dyDescent="0.25">
      <c r="A10" s="7" t="s">
        <v>24</v>
      </c>
      <c r="B10" s="30" t="s">
        <v>45</v>
      </c>
      <c r="C10" s="7" t="s">
        <v>53</v>
      </c>
      <c r="D10" s="7" t="s">
        <v>53</v>
      </c>
      <c r="E10" s="22" t="s">
        <v>19</v>
      </c>
      <c r="F10" s="7" t="s">
        <v>20</v>
      </c>
      <c r="G10" s="22" t="s">
        <v>21</v>
      </c>
      <c r="H10" s="7">
        <v>1</v>
      </c>
      <c r="I10" s="31">
        <v>340</v>
      </c>
      <c r="J10" s="29">
        <f>PRODUCT(H10*I10)</f>
        <v>340</v>
      </c>
      <c r="K10" s="23">
        <v>87</v>
      </c>
      <c r="L10" s="28">
        <f t="shared" si="0"/>
        <v>340</v>
      </c>
      <c r="M10" s="7" t="s">
        <v>114</v>
      </c>
      <c r="N10" s="18"/>
      <c r="O10" s="6"/>
      <c r="P10" s="6"/>
      <c r="Q10" s="6"/>
      <c r="R10" s="6"/>
      <c r="S10" s="6"/>
      <c r="T10" s="6"/>
      <c r="U10" s="6"/>
    </row>
    <row r="11" spans="1:21" ht="34.5" customHeight="1" x14ac:dyDescent="0.25">
      <c r="A11" s="7" t="s">
        <v>25</v>
      </c>
      <c r="B11" s="32" t="s">
        <v>46</v>
      </c>
      <c r="C11" s="33">
        <v>6096</v>
      </c>
      <c r="D11" s="21" t="s">
        <v>54</v>
      </c>
      <c r="E11" s="22" t="s">
        <v>19</v>
      </c>
      <c r="F11" s="7" t="s">
        <v>20</v>
      </c>
      <c r="G11" s="22" t="s">
        <v>21</v>
      </c>
      <c r="H11" s="33">
        <v>2</v>
      </c>
      <c r="I11" s="34">
        <v>0</v>
      </c>
      <c r="J11" s="29">
        <f t="shared" ref="J11:J21" si="1">PRODUCT(H11*I11)</f>
        <v>0</v>
      </c>
      <c r="K11" s="23">
        <v>0</v>
      </c>
      <c r="L11" s="28">
        <f t="shared" si="0"/>
        <v>0</v>
      </c>
      <c r="M11" s="7" t="s">
        <v>114</v>
      </c>
      <c r="N11" s="18"/>
      <c r="O11" s="6"/>
      <c r="P11" s="6"/>
      <c r="Q11" s="6"/>
      <c r="R11" s="6"/>
      <c r="S11" s="6"/>
      <c r="T11" s="6"/>
      <c r="U11" s="6"/>
    </row>
    <row r="12" spans="1:21" ht="34.5" customHeight="1" x14ac:dyDescent="0.25">
      <c r="A12" s="7" t="s">
        <v>26</v>
      </c>
      <c r="B12" s="30" t="s">
        <v>46</v>
      </c>
      <c r="C12" s="7">
        <v>6280</v>
      </c>
      <c r="D12" s="21" t="s">
        <v>54</v>
      </c>
      <c r="E12" s="22" t="s">
        <v>19</v>
      </c>
      <c r="F12" s="7" t="s">
        <v>20</v>
      </c>
      <c r="G12" s="22" t="s">
        <v>21</v>
      </c>
      <c r="H12" s="7">
        <v>1</v>
      </c>
      <c r="I12" s="31">
        <v>106.95</v>
      </c>
      <c r="J12" s="29">
        <f t="shared" si="1"/>
        <v>106.95</v>
      </c>
      <c r="K12" s="23">
        <v>45.75</v>
      </c>
      <c r="L12" s="28">
        <f t="shared" si="0"/>
        <v>106.95</v>
      </c>
      <c r="M12" s="7" t="s">
        <v>114</v>
      </c>
      <c r="N12" s="18"/>
      <c r="O12" s="6"/>
      <c r="P12" s="6"/>
      <c r="Q12" s="6"/>
      <c r="R12" s="6"/>
      <c r="S12" s="6"/>
      <c r="T12" s="6"/>
      <c r="U12" s="6"/>
    </row>
    <row r="13" spans="1:21" ht="34.5" customHeight="1" x14ac:dyDescent="0.25">
      <c r="A13" s="7" t="s">
        <v>27</v>
      </c>
      <c r="B13" s="30" t="s">
        <v>46</v>
      </c>
      <c r="C13" s="7">
        <v>5506</v>
      </c>
      <c r="D13" s="21" t="s">
        <v>54</v>
      </c>
      <c r="E13" s="22" t="s">
        <v>19</v>
      </c>
      <c r="F13" s="7" t="s">
        <v>20</v>
      </c>
      <c r="G13" s="22" t="s">
        <v>21</v>
      </c>
      <c r="H13" s="7">
        <v>5</v>
      </c>
      <c r="I13" s="31">
        <v>120.78</v>
      </c>
      <c r="J13" s="29">
        <f t="shared" si="1"/>
        <v>603.9</v>
      </c>
      <c r="K13" s="23">
        <v>250</v>
      </c>
      <c r="L13" s="28">
        <f t="shared" si="0"/>
        <v>603.9</v>
      </c>
      <c r="M13" s="7" t="s">
        <v>114</v>
      </c>
      <c r="N13" s="18"/>
      <c r="O13" s="6"/>
      <c r="P13" s="6"/>
      <c r="Q13" s="6"/>
      <c r="R13" s="6"/>
      <c r="S13" s="6"/>
      <c r="T13" s="6"/>
      <c r="U13" s="6"/>
    </row>
    <row r="14" spans="1:21" ht="34.5" customHeight="1" x14ac:dyDescent="0.25">
      <c r="A14" s="7" t="s">
        <v>28</v>
      </c>
      <c r="B14" s="30" t="s">
        <v>46</v>
      </c>
      <c r="C14" s="7">
        <v>5661</v>
      </c>
      <c r="D14" s="21" t="s">
        <v>54</v>
      </c>
      <c r="E14" s="22" t="s">
        <v>19</v>
      </c>
      <c r="F14" s="7" t="s">
        <v>20</v>
      </c>
      <c r="G14" s="22" t="s">
        <v>21</v>
      </c>
      <c r="H14" s="7">
        <v>9</v>
      </c>
      <c r="I14" s="31">
        <v>122</v>
      </c>
      <c r="J14" s="29">
        <f t="shared" si="1"/>
        <v>1098</v>
      </c>
      <c r="K14" s="23">
        <v>450</v>
      </c>
      <c r="L14" s="28">
        <f t="shared" si="0"/>
        <v>1098</v>
      </c>
      <c r="M14" s="7" t="s">
        <v>114</v>
      </c>
      <c r="N14" s="18"/>
      <c r="O14" s="6"/>
      <c r="P14" s="6"/>
      <c r="Q14" s="6"/>
      <c r="R14" s="6"/>
      <c r="S14" s="6"/>
      <c r="T14" s="6"/>
      <c r="U14" s="6"/>
    </row>
    <row r="15" spans="1:21" ht="34.5" customHeight="1" x14ac:dyDescent="0.25">
      <c r="A15" s="7" t="s">
        <v>29</v>
      </c>
      <c r="B15" s="30" t="s">
        <v>47</v>
      </c>
      <c r="C15" s="7">
        <v>5660</v>
      </c>
      <c r="D15" s="21" t="s">
        <v>54</v>
      </c>
      <c r="E15" s="22" t="s">
        <v>19</v>
      </c>
      <c r="F15" s="7" t="s">
        <v>20</v>
      </c>
      <c r="G15" s="22" t="s">
        <v>21</v>
      </c>
      <c r="H15" s="7">
        <v>1</v>
      </c>
      <c r="I15" s="31">
        <v>56</v>
      </c>
      <c r="J15" s="29">
        <f t="shared" si="1"/>
        <v>56</v>
      </c>
      <c r="K15" s="23">
        <v>35</v>
      </c>
      <c r="L15" s="28">
        <f t="shared" si="0"/>
        <v>56</v>
      </c>
      <c r="M15" s="7" t="s">
        <v>114</v>
      </c>
      <c r="N15" s="18"/>
      <c r="O15" s="6"/>
      <c r="P15" s="6"/>
      <c r="Q15" s="6"/>
      <c r="R15" s="6"/>
      <c r="S15" s="6"/>
      <c r="T15" s="6"/>
      <c r="U15" s="6"/>
    </row>
    <row r="16" spans="1:21" ht="34.5" customHeight="1" x14ac:dyDescent="0.25">
      <c r="A16" s="7" t="s">
        <v>30</v>
      </c>
      <c r="B16" s="30" t="s">
        <v>48</v>
      </c>
      <c r="C16" s="7">
        <v>6985</v>
      </c>
      <c r="D16" s="21" t="s">
        <v>55</v>
      </c>
      <c r="E16" s="22" t="s">
        <v>19</v>
      </c>
      <c r="F16" s="7" t="s">
        <v>20</v>
      </c>
      <c r="G16" s="22" t="s">
        <v>21</v>
      </c>
      <c r="H16" s="7">
        <v>1</v>
      </c>
      <c r="I16" s="31">
        <v>28.61</v>
      </c>
      <c r="J16" s="29">
        <f t="shared" si="1"/>
        <v>28.61</v>
      </c>
      <c r="K16" s="23">
        <v>21.99</v>
      </c>
      <c r="L16" s="28">
        <f t="shared" si="0"/>
        <v>28.61</v>
      </c>
      <c r="M16" s="7" t="s">
        <v>114</v>
      </c>
      <c r="N16" s="18"/>
      <c r="O16" s="6"/>
      <c r="P16" s="6"/>
      <c r="Q16" s="6"/>
      <c r="R16" s="6"/>
      <c r="S16" s="6"/>
      <c r="T16" s="6"/>
      <c r="U16" s="6"/>
    </row>
    <row r="17" spans="1:21" ht="34.5" customHeight="1" x14ac:dyDescent="0.25">
      <c r="A17" s="7" t="s">
        <v>31</v>
      </c>
      <c r="B17" s="30" t="s">
        <v>49</v>
      </c>
      <c r="C17" s="7">
        <v>5495</v>
      </c>
      <c r="D17" s="21" t="s">
        <v>56</v>
      </c>
      <c r="E17" s="22" t="s">
        <v>19</v>
      </c>
      <c r="F17" s="7" t="s">
        <v>20</v>
      </c>
      <c r="G17" s="22" t="s">
        <v>21</v>
      </c>
      <c r="H17" s="7">
        <v>1</v>
      </c>
      <c r="I17" s="31">
        <v>399</v>
      </c>
      <c r="J17" s="29">
        <f t="shared" si="1"/>
        <v>399</v>
      </c>
      <c r="K17" s="23">
        <v>105</v>
      </c>
      <c r="L17" s="28">
        <f t="shared" si="0"/>
        <v>399</v>
      </c>
      <c r="M17" s="7" t="s">
        <v>114</v>
      </c>
      <c r="N17" s="18"/>
      <c r="O17" s="6"/>
      <c r="P17" s="6"/>
      <c r="Q17" s="6"/>
      <c r="R17" s="6"/>
      <c r="S17" s="6"/>
      <c r="T17" s="6"/>
      <c r="U17" s="6"/>
    </row>
    <row r="18" spans="1:21" ht="34.5" customHeight="1" x14ac:dyDescent="0.25">
      <c r="A18" s="7" t="s">
        <v>32</v>
      </c>
      <c r="B18" s="30" t="s">
        <v>50</v>
      </c>
      <c r="C18" s="7">
        <v>6449</v>
      </c>
      <c r="D18" s="21" t="s">
        <v>57</v>
      </c>
      <c r="E18" s="22" t="s">
        <v>19</v>
      </c>
      <c r="F18" s="7" t="s">
        <v>20</v>
      </c>
      <c r="G18" s="22" t="s">
        <v>21</v>
      </c>
      <c r="H18" s="7">
        <v>5</v>
      </c>
      <c r="I18" s="31">
        <v>46</v>
      </c>
      <c r="J18" s="29">
        <f t="shared" si="1"/>
        <v>230</v>
      </c>
      <c r="K18" s="23">
        <v>25</v>
      </c>
      <c r="L18" s="28">
        <f t="shared" si="0"/>
        <v>230</v>
      </c>
      <c r="M18" s="7" t="s">
        <v>114</v>
      </c>
      <c r="N18" s="18"/>
      <c r="O18" s="6"/>
      <c r="P18" s="6"/>
      <c r="Q18" s="6"/>
      <c r="R18" s="6"/>
      <c r="S18" s="6"/>
      <c r="T18" s="6"/>
      <c r="U18" s="6"/>
    </row>
    <row r="19" spans="1:21" ht="34.5" customHeight="1" x14ac:dyDescent="0.25">
      <c r="A19" s="7" t="s">
        <v>33</v>
      </c>
      <c r="B19" s="30" t="s">
        <v>51</v>
      </c>
      <c r="C19" s="7">
        <v>3924</v>
      </c>
      <c r="D19" s="21" t="s">
        <v>58</v>
      </c>
      <c r="E19" s="22" t="s">
        <v>19</v>
      </c>
      <c r="F19" s="7" t="s">
        <v>20</v>
      </c>
      <c r="G19" s="22" t="s">
        <v>21</v>
      </c>
      <c r="H19" s="7">
        <v>1</v>
      </c>
      <c r="I19" s="31">
        <v>37.75</v>
      </c>
      <c r="J19" s="29">
        <f t="shared" si="1"/>
        <v>37.75</v>
      </c>
      <c r="K19" s="23">
        <v>17.5</v>
      </c>
      <c r="L19" s="28">
        <f t="shared" si="0"/>
        <v>37.75</v>
      </c>
      <c r="M19" s="7" t="s">
        <v>114</v>
      </c>
      <c r="N19" s="18"/>
      <c r="O19" s="6"/>
      <c r="P19" s="6"/>
      <c r="Q19" s="6"/>
      <c r="R19" s="6"/>
      <c r="S19" s="6"/>
      <c r="T19" s="6"/>
      <c r="U19" s="6"/>
    </row>
    <row r="20" spans="1:21" ht="34.5" customHeight="1" x14ac:dyDescent="0.25">
      <c r="A20" s="7" t="s">
        <v>34</v>
      </c>
      <c r="B20" s="30" t="s">
        <v>52</v>
      </c>
      <c r="C20" s="7">
        <v>210</v>
      </c>
      <c r="D20" s="21" t="s">
        <v>59</v>
      </c>
      <c r="E20" s="22" t="s">
        <v>19</v>
      </c>
      <c r="F20" s="7" t="s">
        <v>20</v>
      </c>
      <c r="G20" s="22" t="s">
        <v>21</v>
      </c>
      <c r="H20" s="7">
        <v>1</v>
      </c>
      <c r="I20" s="34">
        <v>45</v>
      </c>
      <c r="J20" s="29">
        <f t="shared" si="1"/>
        <v>45</v>
      </c>
      <c r="K20" s="23">
        <v>24.99</v>
      </c>
      <c r="L20" s="28">
        <f t="shared" si="0"/>
        <v>45</v>
      </c>
      <c r="M20" s="7" t="s">
        <v>114</v>
      </c>
      <c r="N20" s="18"/>
      <c r="O20" s="6"/>
      <c r="P20" s="6"/>
      <c r="Q20" s="6"/>
      <c r="R20" s="6"/>
      <c r="S20" s="6"/>
      <c r="T20" s="6"/>
      <c r="U20" s="6"/>
    </row>
    <row r="21" spans="1:21" ht="34.5" customHeight="1" x14ac:dyDescent="0.25">
      <c r="A21" s="7" t="s">
        <v>35</v>
      </c>
      <c r="B21" s="30" t="s">
        <v>60</v>
      </c>
      <c r="C21" s="7">
        <v>1631</v>
      </c>
      <c r="D21" s="21" t="s">
        <v>61</v>
      </c>
      <c r="E21" s="22" t="s">
        <v>19</v>
      </c>
      <c r="F21" s="7" t="s">
        <v>20</v>
      </c>
      <c r="G21" s="22" t="s">
        <v>21</v>
      </c>
      <c r="H21" s="7">
        <v>1</v>
      </c>
      <c r="I21" s="29">
        <v>385</v>
      </c>
      <c r="J21" s="29">
        <f t="shared" si="1"/>
        <v>385</v>
      </c>
      <c r="K21" s="23">
        <v>84</v>
      </c>
      <c r="L21" s="28">
        <f t="shared" si="0"/>
        <v>385</v>
      </c>
      <c r="M21" s="7" t="s">
        <v>114</v>
      </c>
      <c r="N21" s="18"/>
      <c r="O21" s="6"/>
      <c r="P21" s="6"/>
      <c r="Q21" s="6"/>
      <c r="R21" s="6"/>
      <c r="S21" s="6"/>
      <c r="T21" s="6"/>
      <c r="U21" s="6"/>
    </row>
    <row r="22" spans="1:21" ht="34.5" customHeight="1" x14ac:dyDescent="0.25">
      <c r="A22" s="44" t="s">
        <v>62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18"/>
      <c r="O22" s="6"/>
      <c r="P22" s="6"/>
      <c r="Q22" s="6"/>
      <c r="R22" s="6"/>
      <c r="S22" s="6"/>
      <c r="T22" s="6"/>
      <c r="U22" s="6"/>
    </row>
    <row r="23" spans="1:21" ht="34.5" customHeight="1" x14ac:dyDescent="0.25">
      <c r="A23" s="7" t="s">
        <v>0</v>
      </c>
      <c r="B23" s="7" t="s">
        <v>1</v>
      </c>
      <c r="C23" s="7" t="s">
        <v>9</v>
      </c>
      <c r="D23" s="7" t="s">
        <v>10</v>
      </c>
      <c r="E23" s="7" t="s">
        <v>3</v>
      </c>
      <c r="F23" s="7" t="s">
        <v>2</v>
      </c>
      <c r="G23" s="7" t="s">
        <v>14</v>
      </c>
      <c r="H23" s="7" t="s">
        <v>11</v>
      </c>
      <c r="I23" s="7" t="s">
        <v>13</v>
      </c>
      <c r="J23" s="8" t="s">
        <v>4</v>
      </c>
      <c r="K23" s="7" t="s">
        <v>5</v>
      </c>
      <c r="L23" s="7" t="s">
        <v>6</v>
      </c>
      <c r="M23" s="9" t="s">
        <v>7</v>
      </c>
      <c r="N23" s="18"/>
      <c r="O23" s="6"/>
      <c r="P23" s="6"/>
      <c r="Q23" s="6"/>
      <c r="R23" s="6"/>
      <c r="S23" s="6"/>
      <c r="T23" s="6"/>
      <c r="U23" s="6"/>
    </row>
    <row r="24" spans="1:21" ht="34.5" customHeight="1" x14ac:dyDescent="0.25">
      <c r="A24" s="19"/>
      <c r="B24" s="19" t="s">
        <v>63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4"/>
      <c r="N24" s="18"/>
      <c r="O24" s="6"/>
      <c r="P24" s="6"/>
      <c r="Q24" s="6"/>
      <c r="R24" s="6"/>
      <c r="S24" s="6"/>
      <c r="T24" s="6"/>
      <c r="U24" s="6"/>
    </row>
    <row r="25" spans="1:21" ht="89.25" customHeight="1" x14ac:dyDescent="0.25">
      <c r="A25" s="35" t="s">
        <v>36</v>
      </c>
      <c r="B25" s="30" t="s">
        <v>74</v>
      </c>
      <c r="C25" s="7">
        <v>11196</v>
      </c>
      <c r="D25" s="35" t="s">
        <v>75</v>
      </c>
      <c r="E25" s="22" t="s">
        <v>19</v>
      </c>
      <c r="F25" s="7" t="s">
        <v>20</v>
      </c>
      <c r="G25" s="22" t="s">
        <v>21</v>
      </c>
      <c r="H25" s="35">
        <v>1</v>
      </c>
      <c r="I25" s="35">
        <v>2651.88</v>
      </c>
      <c r="J25" s="29">
        <f t="shared" ref="J25:J84" si="2">PRODUCT(H25*I25)</f>
        <v>2651.88</v>
      </c>
      <c r="K25" s="43">
        <v>435.9</v>
      </c>
      <c r="L25" s="42">
        <f>J25</f>
        <v>2651.88</v>
      </c>
      <c r="M25" s="7" t="s">
        <v>114</v>
      </c>
      <c r="N25" s="18"/>
      <c r="O25" s="6"/>
      <c r="P25" s="6"/>
      <c r="Q25" s="6"/>
      <c r="R25" s="6"/>
      <c r="S25" s="6"/>
      <c r="T25" s="6"/>
      <c r="U25" s="6"/>
    </row>
    <row r="26" spans="1:21" ht="34.5" customHeight="1" x14ac:dyDescent="0.25">
      <c r="A26" s="35" t="s">
        <v>37</v>
      </c>
      <c r="B26" s="36" t="s">
        <v>77</v>
      </c>
      <c r="C26" s="7" t="s">
        <v>88</v>
      </c>
      <c r="D26" s="35" t="s">
        <v>100</v>
      </c>
      <c r="E26" s="22" t="s">
        <v>19</v>
      </c>
      <c r="F26" s="7" t="s">
        <v>20</v>
      </c>
      <c r="G26" s="37" t="s">
        <v>76</v>
      </c>
      <c r="H26" s="37">
        <v>1</v>
      </c>
      <c r="I26" s="31">
        <v>2087</v>
      </c>
      <c r="J26" s="29">
        <f t="shared" si="2"/>
        <v>2087</v>
      </c>
      <c r="K26" s="43">
        <v>170</v>
      </c>
      <c r="L26" s="42">
        <f t="shared" ref="L26:L84" si="3">J26</f>
        <v>2087</v>
      </c>
      <c r="M26" s="7" t="s">
        <v>114</v>
      </c>
      <c r="N26" s="18"/>
      <c r="O26" s="6"/>
      <c r="P26" s="6"/>
      <c r="Q26" s="6"/>
      <c r="R26" s="6"/>
      <c r="S26" s="6"/>
      <c r="T26" s="6"/>
      <c r="U26" s="6"/>
    </row>
    <row r="27" spans="1:21" ht="34.5" customHeight="1" x14ac:dyDescent="0.25">
      <c r="A27" s="35" t="s">
        <v>38</v>
      </c>
      <c r="B27" s="30" t="s">
        <v>78</v>
      </c>
      <c r="C27" s="7" t="s">
        <v>89</v>
      </c>
      <c r="D27" s="35" t="s">
        <v>101</v>
      </c>
      <c r="E27" s="22" t="s">
        <v>19</v>
      </c>
      <c r="F27" s="7" t="s">
        <v>20</v>
      </c>
      <c r="G27" s="7" t="s">
        <v>76</v>
      </c>
      <c r="H27" s="7">
        <v>1</v>
      </c>
      <c r="I27" s="31">
        <v>1171.2</v>
      </c>
      <c r="J27" s="29">
        <f t="shared" si="2"/>
        <v>1171.2</v>
      </c>
      <c r="K27" s="43">
        <v>84.9</v>
      </c>
      <c r="L27" s="42">
        <f t="shared" si="3"/>
        <v>1171.2</v>
      </c>
      <c r="M27" s="7" t="s">
        <v>114</v>
      </c>
      <c r="N27" s="18"/>
      <c r="O27" s="6"/>
      <c r="P27" s="6"/>
      <c r="Q27" s="6"/>
      <c r="R27" s="6"/>
      <c r="S27" s="6"/>
      <c r="T27" s="6"/>
      <c r="U27" s="6"/>
    </row>
    <row r="28" spans="1:21" ht="34.5" customHeight="1" x14ac:dyDescent="0.25">
      <c r="A28" s="35" t="s">
        <v>39</v>
      </c>
      <c r="B28" s="30" t="s">
        <v>79</v>
      </c>
      <c r="C28" s="7" t="s">
        <v>90</v>
      </c>
      <c r="D28" s="35" t="s">
        <v>102</v>
      </c>
      <c r="E28" s="22" t="s">
        <v>19</v>
      </c>
      <c r="F28" s="7" t="s">
        <v>20</v>
      </c>
      <c r="G28" s="7" t="s">
        <v>21</v>
      </c>
      <c r="H28" s="7">
        <v>1</v>
      </c>
      <c r="I28" s="31">
        <v>2202.1</v>
      </c>
      <c r="J28" s="29">
        <f t="shared" si="2"/>
        <v>2202.1</v>
      </c>
      <c r="K28" s="43">
        <v>130</v>
      </c>
      <c r="L28" s="42">
        <f t="shared" si="3"/>
        <v>2202.1</v>
      </c>
      <c r="M28" s="7" t="s">
        <v>114</v>
      </c>
      <c r="N28" s="18"/>
      <c r="O28" s="6"/>
      <c r="P28" s="6"/>
      <c r="Q28" s="6"/>
      <c r="R28" s="6"/>
      <c r="S28" s="6"/>
      <c r="T28" s="6"/>
      <c r="U28" s="6"/>
    </row>
    <row r="29" spans="1:21" ht="34.5" customHeight="1" x14ac:dyDescent="0.25">
      <c r="A29" s="35" t="s">
        <v>40</v>
      </c>
      <c r="B29" s="30" t="s">
        <v>80</v>
      </c>
      <c r="C29" s="7" t="s">
        <v>91</v>
      </c>
      <c r="D29" s="35" t="s">
        <v>103</v>
      </c>
      <c r="E29" s="22" t="s">
        <v>19</v>
      </c>
      <c r="F29" s="7" t="s">
        <v>20</v>
      </c>
      <c r="G29" s="7" t="s">
        <v>21</v>
      </c>
      <c r="H29" s="7">
        <v>1</v>
      </c>
      <c r="I29" s="31">
        <v>2476.6</v>
      </c>
      <c r="J29" s="29">
        <f t="shared" si="2"/>
        <v>2476.6</v>
      </c>
      <c r="K29" s="43">
        <v>160</v>
      </c>
      <c r="L29" s="42">
        <f t="shared" si="3"/>
        <v>2476.6</v>
      </c>
      <c r="M29" s="7" t="s">
        <v>114</v>
      </c>
      <c r="N29" s="18"/>
      <c r="O29" s="6"/>
      <c r="P29" s="6"/>
      <c r="Q29" s="6"/>
      <c r="R29" s="6"/>
      <c r="S29" s="6"/>
      <c r="T29" s="6"/>
      <c r="U29" s="6"/>
    </row>
    <row r="30" spans="1:21" ht="34.5" customHeight="1" x14ac:dyDescent="0.25">
      <c r="A30" s="35" t="s">
        <v>41</v>
      </c>
      <c r="B30" s="30" t="s">
        <v>112</v>
      </c>
      <c r="C30" s="7" t="s">
        <v>92</v>
      </c>
      <c r="D30" s="35" t="s">
        <v>104</v>
      </c>
      <c r="E30" s="22" t="s">
        <v>19</v>
      </c>
      <c r="F30" s="7" t="s">
        <v>20</v>
      </c>
      <c r="G30" s="7" t="s">
        <v>21</v>
      </c>
      <c r="H30" s="7">
        <v>1</v>
      </c>
      <c r="I30" s="31">
        <v>1726.6</v>
      </c>
      <c r="J30" s="29">
        <f t="shared" si="2"/>
        <v>1726.6</v>
      </c>
      <c r="K30" s="43">
        <v>160</v>
      </c>
      <c r="L30" s="42">
        <f t="shared" si="3"/>
        <v>1726.6</v>
      </c>
      <c r="M30" s="7" t="s">
        <v>114</v>
      </c>
      <c r="N30" s="18"/>
      <c r="O30" s="6"/>
      <c r="P30" s="6"/>
      <c r="Q30" s="6"/>
      <c r="R30" s="6"/>
      <c r="S30" s="6"/>
      <c r="T30" s="6"/>
      <c r="U30" s="6"/>
    </row>
    <row r="31" spans="1:21" ht="34.5" customHeight="1" x14ac:dyDescent="0.25">
      <c r="A31" s="35" t="s">
        <v>42</v>
      </c>
      <c r="B31" s="30" t="s">
        <v>81</v>
      </c>
      <c r="C31" s="7" t="s">
        <v>93</v>
      </c>
      <c r="D31" s="35" t="s">
        <v>105</v>
      </c>
      <c r="E31" s="22" t="s">
        <v>19</v>
      </c>
      <c r="F31" s="7" t="s">
        <v>20</v>
      </c>
      <c r="G31" s="7" t="s">
        <v>21</v>
      </c>
      <c r="H31" s="7">
        <v>1</v>
      </c>
      <c r="I31" s="31">
        <v>2928.88</v>
      </c>
      <c r="J31" s="29">
        <f t="shared" si="2"/>
        <v>2928.88</v>
      </c>
      <c r="K31" s="43">
        <v>300</v>
      </c>
      <c r="L31" s="42">
        <f t="shared" si="3"/>
        <v>2928.88</v>
      </c>
      <c r="M31" s="7" t="s">
        <v>114</v>
      </c>
      <c r="N31" s="18"/>
      <c r="O31" s="6"/>
      <c r="P31" s="6"/>
      <c r="Q31" s="6"/>
      <c r="R31" s="6"/>
      <c r="S31" s="6"/>
      <c r="T31" s="6"/>
      <c r="U31" s="6"/>
    </row>
    <row r="32" spans="1:21" ht="34.5" customHeight="1" x14ac:dyDescent="0.25">
      <c r="A32" s="35" t="s">
        <v>64</v>
      </c>
      <c r="B32" s="30" t="s">
        <v>82</v>
      </c>
      <c r="C32" s="7" t="s">
        <v>94</v>
      </c>
      <c r="D32" s="35" t="s">
        <v>106</v>
      </c>
      <c r="E32" s="22" t="s">
        <v>19</v>
      </c>
      <c r="F32" s="7" t="s">
        <v>20</v>
      </c>
      <c r="G32" s="7" t="s">
        <v>21</v>
      </c>
      <c r="H32" s="7">
        <v>1</v>
      </c>
      <c r="I32" s="31">
        <v>1891.72</v>
      </c>
      <c r="J32" s="29">
        <f t="shared" si="2"/>
        <v>1891.72</v>
      </c>
      <c r="K32" s="43">
        <v>99</v>
      </c>
      <c r="L32" s="42">
        <f t="shared" si="3"/>
        <v>1891.72</v>
      </c>
      <c r="M32" s="7" t="s">
        <v>114</v>
      </c>
      <c r="N32" s="18"/>
      <c r="O32" s="6"/>
      <c r="P32" s="6"/>
      <c r="Q32" s="6"/>
      <c r="R32" s="6"/>
      <c r="S32" s="6"/>
      <c r="T32" s="6"/>
      <c r="U32" s="6"/>
    </row>
    <row r="33" spans="1:21" ht="34.5" customHeight="1" x14ac:dyDescent="0.25">
      <c r="A33" s="35" t="s">
        <v>65</v>
      </c>
      <c r="B33" s="30" t="s">
        <v>83</v>
      </c>
      <c r="C33" s="7" t="s">
        <v>95</v>
      </c>
      <c r="D33" s="35" t="s">
        <v>107</v>
      </c>
      <c r="E33" s="22" t="s">
        <v>19</v>
      </c>
      <c r="F33" s="7" t="s">
        <v>20</v>
      </c>
      <c r="G33" s="7" t="s">
        <v>21</v>
      </c>
      <c r="H33" s="7">
        <v>1</v>
      </c>
      <c r="I33" s="31">
        <v>2806</v>
      </c>
      <c r="J33" s="29">
        <f t="shared" si="2"/>
        <v>2806</v>
      </c>
      <c r="K33" s="43">
        <v>99</v>
      </c>
      <c r="L33" s="42">
        <f t="shared" si="3"/>
        <v>2806</v>
      </c>
      <c r="M33" s="7" t="s">
        <v>114</v>
      </c>
      <c r="N33" s="18"/>
      <c r="O33" s="6"/>
      <c r="P33" s="6"/>
      <c r="Q33" s="6"/>
      <c r="R33" s="6"/>
      <c r="S33" s="6"/>
      <c r="T33" s="6"/>
      <c r="U33" s="6"/>
    </row>
    <row r="34" spans="1:21" ht="46.5" customHeight="1" x14ac:dyDescent="0.25">
      <c r="A34" s="35" t="s">
        <v>66</v>
      </c>
      <c r="B34" s="38" t="s">
        <v>84</v>
      </c>
      <c r="C34" s="7" t="s">
        <v>96</v>
      </c>
      <c r="D34" s="35" t="s">
        <v>108</v>
      </c>
      <c r="E34" s="22" t="s">
        <v>19</v>
      </c>
      <c r="F34" s="7" t="s">
        <v>20</v>
      </c>
      <c r="G34" s="7" t="s">
        <v>21</v>
      </c>
      <c r="H34" s="7">
        <v>1</v>
      </c>
      <c r="I34" s="31">
        <v>2525.4</v>
      </c>
      <c r="J34" s="29">
        <f t="shared" si="2"/>
        <v>2525.4</v>
      </c>
      <c r="K34" s="43">
        <v>100</v>
      </c>
      <c r="L34" s="42">
        <f t="shared" si="3"/>
        <v>2525.4</v>
      </c>
      <c r="M34" s="7" t="s">
        <v>114</v>
      </c>
      <c r="N34" s="18"/>
      <c r="O34" s="6"/>
      <c r="P34" s="6"/>
      <c r="Q34" s="6"/>
      <c r="R34" s="6"/>
      <c r="S34" s="6"/>
      <c r="T34" s="6"/>
      <c r="U34" s="6"/>
    </row>
    <row r="35" spans="1:21" ht="45" customHeight="1" x14ac:dyDescent="0.25">
      <c r="A35" s="35" t="s">
        <v>67</v>
      </c>
      <c r="B35" s="30" t="s">
        <v>85</v>
      </c>
      <c r="C35" s="7" t="s">
        <v>97</v>
      </c>
      <c r="D35" s="35" t="s">
        <v>109</v>
      </c>
      <c r="E35" s="22" t="s">
        <v>19</v>
      </c>
      <c r="F35" s="7" t="s">
        <v>20</v>
      </c>
      <c r="G35" s="7" t="s">
        <v>21</v>
      </c>
      <c r="H35" s="7">
        <v>1</v>
      </c>
      <c r="I35" s="31">
        <v>3074.4</v>
      </c>
      <c r="J35" s="29">
        <f t="shared" si="2"/>
        <v>3074.4</v>
      </c>
      <c r="K35" s="43">
        <v>50</v>
      </c>
      <c r="L35" s="42">
        <f t="shared" si="3"/>
        <v>3074.4</v>
      </c>
      <c r="M35" s="7" t="s">
        <v>114</v>
      </c>
      <c r="N35" s="18"/>
      <c r="O35" s="6"/>
      <c r="P35" s="6"/>
      <c r="Q35" s="6"/>
      <c r="R35" s="6"/>
      <c r="S35" s="6"/>
      <c r="T35" s="6"/>
      <c r="U35" s="6"/>
    </row>
    <row r="36" spans="1:21" ht="39" customHeight="1" x14ac:dyDescent="0.25">
      <c r="A36" s="35" t="s">
        <v>68</v>
      </c>
      <c r="B36" s="30" t="s">
        <v>86</v>
      </c>
      <c r="C36" s="7" t="s">
        <v>98</v>
      </c>
      <c r="D36" s="35" t="s">
        <v>110</v>
      </c>
      <c r="E36" s="22" t="s">
        <v>19</v>
      </c>
      <c r="F36" s="7" t="s">
        <v>20</v>
      </c>
      <c r="G36" s="7" t="s">
        <v>21</v>
      </c>
      <c r="H36" s="7">
        <v>1</v>
      </c>
      <c r="I36" s="31">
        <v>1182.99</v>
      </c>
      <c r="J36" s="29">
        <f t="shared" si="2"/>
        <v>1182.99</v>
      </c>
      <c r="K36" s="43">
        <v>10.99</v>
      </c>
      <c r="L36" s="42">
        <f t="shared" si="3"/>
        <v>1182.99</v>
      </c>
      <c r="M36" s="7" t="s">
        <v>113</v>
      </c>
      <c r="N36" s="18"/>
      <c r="O36" s="6"/>
      <c r="P36" s="6"/>
      <c r="Q36" s="6"/>
      <c r="R36" s="6"/>
      <c r="S36" s="6"/>
      <c r="T36" s="6"/>
      <c r="U36" s="6"/>
    </row>
    <row r="37" spans="1:21" ht="43.5" customHeight="1" x14ac:dyDescent="0.25">
      <c r="A37" s="35" t="s">
        <v>69</v>
      </c>
      <c r="B37" s="30" t="s">
        <v>87</v>
      </c>
      <c r="C37" s="7" t="s">
        <v>99</v>
      </c>
      <c r="D37" s="35" t="s">
        <v>111</v>
      </c>
      <c r="E37" s="22" t="s">
        <v>19</v>
      </c>
      <c r="F37" s="7" t="s">
        <v>20</v>
      </c>
      <c r="G37" s="7" t="s">
        <v>21</v>
      </c>
      <c r="H37" s="7">
        <v>1</v>
      </c>
      <c r="I37" s="34">
        <v>1580</v>
      </c>
      <c r="J37" s="29">
        <f t="shared" si="2"/>
        <v>1580</v>
      </c>
      <c r="K37" s="43">
        <v>45.6</v>
      </c>
      <c r="L37" s="42">
        <f t="shared" si="3"/>
        <v>1580</v>
      </c>
      <c r="M37" s="7" t="s">
        <v>114</v>
      </c>
      <c r="N37" s="18"/>
      <c r="O37" s="6"/>
      <c r="P37" s="6"/>
      <c r="Q37" s="6"/>
      <c r="R37" s="6"/>
      <c r="S37" s="6"/>
      <c r="T37" s="6"/>
      <c r="U37" s="6"/>
    </row>
    <row r="38" spans="1:21" ht="34.5" customHeight="1" x14ac:dyDescent="0.25">
      <c r="A38" s="35" t="s">
        <v>70</v>
      </c>
      <c r="B38" s="30" t="s">
        <v>115</v>
      </c>
      <c r="C38" s="7" t="s">
        <v>156</v>
      </c>
      <c r="D38" s="7" t="s">
        <v>156</v>
      </c>
      <c r="E38" s="22" t="s">
        <v>19</v>
      </c>
      <c r="F38" s="7" t="s">
        <v>20</v>
      </c>
      <c r="G38" s="7" t="s">
        <v>21</v>
      </c>
      <c r="H38" s="7">
        <v>2</v>
      </c>
      <c r="I38" s="31">
        <v>86.93</v>
      </c>
      <c r="J38" s="29">
        <f t="shared" si="2"/>
        <v>173.86</v>
      </c>
      <c r="K38" s="43">
        <v>19.989999999999998</v>
      </c>
      <c r="L38" s="42">
        <f t="shared" si="3"/>
        <v>173.86</v>
      </c>
      <c r="M38" s="7" t="s">
        <v>114</v>
      </c>
      <c r="N38" s="18"/>
      <c r="O38" s="6"/>
      <c r="P38" s="6"/>
      <c r="Q38" s="6"/>
      <c r="R38" s="6"/>
      <c r="S38" s="6"/>
      <c r="T38" s="6"/>
      <c r="U38" s="6"/>
    </row>
    <row r="39" spans="1:21" ht="34.5" customHeight="1" x14ac:dyDescent="0.25">
      <c r="A39" s="35" t="s">
        <v>71</v>
      </c>
      <c r="B39" s="30" t="s">
        <v>116</v>
      </c>
      <c r="C39" s="7" t="s">
        <v>157</v>
      </c>
      <c r="D39" s="7" t="s">
        <v>157</v>
      </c>
      <c r="E39" s="22" t="s">
        <v>19</v>
      </c>
      <c r="F39" s="7" t="s">
        <v>20</v>
      </c>
      <c r="G39" s="7" t="s">
        <v>21</v>
      </c>
      <c r="H39" s="7">
        <v>1</v>
      </c>
      <c r="I39" s="31">
        <v>951.6</v>
      </c>
      <c r="J39" s="29">
        <f t="shared" si="2"/>
        <v>951.6</v>
      </c>
      <c r="K39" s="43">
        <v>36</v>
      </c>
      <c r="L39" s="42">
        <f t="shared" si="3"/>
        <v>951.6</v>
      </c>
      <c r="M39" s="7" t="s">
        <v>113</v>
      </c>
      <c r="N39" s="18"/>
      <c r="O39" s="6"/>
      <c r="P39" s="6"/>
      <c r="Q39" s="6"/>
      <c r="R39" s="6"/>
      <c r="S39" s="6"/>
      <c r="T39" s="6"/>
      <c r="U39" s="6"/>
    </row>
    <row r="40" spans="1:21" ht="42" customHeight="1" x14ac:dyDescent="0.25">
      <c r="A40" s="35" t="s">
        <v>72</v>
      </c>
      <c r="B40" s="30" t="s">
        <v>117</v>
      </c>
      <c r="C40" s="7" t="s">
        <v>158</v>
      </c>
      <c r="D40" s="7" t="s">
        <v>158</v>
      </c>
      <c r="E40" s="22" t="s">
        <v>19</v>
      </c>
      <c r="F40" s="7" t="s">
        <v>20</v>
      </c>
      <c r="G40" s="7" t="s">
        <v>21</v>
      </c>
      <c r="H40" s="7">
        <v>1</v>
      </c>
      <c r="I40" s="31">
        <v>328</v>
      </c>
      <c r="J40" s="29">
        <f t="shared" si="2"/>
        <v>328</v>
      </c>
      <c r="K40" s="43">
        <v>15.99</v>
      </c>
      <c r="L40" s="42">
        <f t="shared" si="3"/>
        <v>328</v>
      </c>
      <c r="M40" s="7" t="s">
        <v>114</v>
      </c>
      <c r="N40" s="18"/>
      <c r="O40" s="6"/>
      <c r="P40" s="6"/>
      <c r="Q40" s="6"/>
      <c r="R40" s="6"/>
      <c r="S40" s="6"/>
      <c r="T40" s="6"/>
      <c r="U40" s="6"/>
    </row>
    <row r="41" spans="1:21" ht="44.25" customHeight="1" x14ac:dyDescent="0.25">
      <c r="A41" s="35" t="s">
        <v>73</v>
      </c>
      <c r="B41" s="30" t="s">
        <v>118</v>
      </c>
      <c r="C41" s="7" t="s">
        <v>159</v>
      </c>
      <c r="D41" s="7" t="s">
        <v>159</v>
      </c>
      <c r="E41" s="22" t="s">
        <v>19</v>
      </c>
      <c r="F41" s="7" t="s">
        <v>20</v>
      </c>
      <c r="G41" s="7" t="s">
        <v>21</v>
      </c>
      <c r="H41" s="7">
        <v>1</v>
      </c>
      <c r="I41" s="31">
        <v>486.78</v>
      </c>
      <c r="J41" s="29">
        <f t="shared" si="2"/>
        <v>486.78</v>
      </c>
      <c r="K41" s="43">
        <v>34.159999999999997</v>
      </c>
      <c r="L41" s="42">
        <f t="shared" si="3"/>
        <v>486.78</v>
      </c>
      <c r="M41" s="7" t="s">
        <v>114</v>
      </c>
      <c r="N41" s="18"/>
      <c r="O41" s="6"/>
      <c r="P41" s="6"/>
      <c r="Q41" s="6"/>
      <c r="R41" s="6"/>
      <c r="S41" s="6"/>
      <c r="T41" s="6"/>
      <c r="U41" s="6"/>
    </row>
    <row r="42" spans="1:21" ht="34.5" customHeight="1" x14ac:dyDescent="0.25">
      <c r="A42" s="35" t="s">
        <v>207</v>
      </c>
      <c r="B42" s="30" t="s">
        <v>119</v>
      </c>
      <c r="C42" s="7" t="s">
        <v>160</v>
      </c>
      <c r="D42" s="7" t="s">
        <v>160</v>
      </c>
      <c r="E42" s="22" t="s">
        <v>19</v>
      </c>
      <c r="F42" s="7" t="s">
        <v>20</v>
      </c>
      <c r="G42" s="7" t="s">
        <v>21</v>
      </c>
      <c r="H42" s="7">
        <v>1</v>
      </c>
      <c r="I42" s="31">
        <v>856</v>
      </c>
      <c r="J42" s="29">
        <f t="shared" si="2"/>
        <v>856</v>
      </c>
      <c r="K42" s="43">
        <v>118.15</v>
      </c>
      <c r="L42" s="42">
        <f t="shared" si="3"/>
        <v>856</v>
      </c>
      <c r="M42" s="7" t="s">
        <v>114</v>
      </c>
      <c r="N42" s="18"/>
      <c r="O42" s="6"/>
      <c r="P42" s="6"/>
      <c r="Q42" s="6"/>
      <c r="R42" s="6"/>
      <c r="S42" s="6"/>
      <c r="T42" s="6"/>
      <c r="U42" s="6"/>
    </row>
    <row r="43" spans="1:21" ht="34.5" customHeight="1" x14ac:dyDescent="0.25">
      <c r="A43" s="35" t="s">
        <v>208</v>
      </c>
      <c r="B43" s="30" t="s">
        <v>120</v>
      </c>
      <c r="C43" s="7" t="s">
        <v>161</v>
      </c>
      <c r="D43" s="7" t="s">
        <v>161</v>
      </c>
      <c r="E43" s="22" t="s">
        <v>19</v>
      </c>
      <c r="F43" s="7" t="s">
        <v>20</v>
      </c>
      <c r="G43" s="7" t="s">
        <v>21</v>
      </c>
      <c r="H43" s="7">
        <v>1</v>
      </c>
      <c r="I43" s="31">
        <v>660</v>
      </c>
      <c r="J43" s="29">
        <f t="shared" si="2"/>
        <v>660</v>
      </c>
      <c r="K43" s="43">
        <v>101</v>
      </c>
      <c r="L43" s="42">
        <f t="shared" si="3"/>
        <v>660</v>
      </c>
      <c r="M43" s="7" t="s">
        <v>114</v>
      </c>
      <c r="N43" s="18"/>
      <c r="O43" s="6"/>
      <c r="P43" s="6"/>
      <c r="Q43" s="6"/>
      <c r="R43" s="6"/>
      <c r="S43" s="6"/>
      <c r="T43" s="6"/>
      <c r="U43" s="6"/>
    </row>
    <row r="44" spans="1:21" ht="42" customHeight="1" x14ac:dyDescent="0.25">
      <c r="A44" s="35" t="s">
        <v>209</v>
      </c>
      <c r="B44" s="30" t="s">
        <v>121</v>
      </c>
      <c r="C44" s="7" t="s">
        <v>162</v>
      </c>
      <c r="D44" s="7" t="s">
        <v>162</v>
      </c>
      <c r="E44" s="22" t="s">
        <v>19</v>
      </c>
      <c r="F44" s="7" t="s">
        <v>20</v>
      </c>
      <c r="G44" s="7" t="s">
        <v>21</v>
      </c>
      <c r="H44" s="7">
        <v>1</v>
      </c>
      <c r="I44" s="31">
        <v>900.01</v>
      </c>
      <c r="J44" s="29">
        <f t="shared" si="2"/>
        <v>900.01</v>
      </c>
      <c r="K44" s="43">
        <v>99</v>
      </c>
      <c r="L44" s="42">
        <f t="shared" si="3"/>
        <v>900.01</v>
      </c>
      <c r="M44" s="7" t="s">
        <v>114</v>
      </c>
      <c r="N44" s="18"/>
      <c r="O44" s="6"/>
      <c r="P44" s="6"/>
      <c r="Q44" s="6"/>
      <c r="R44" s="6"/>
      <c r="S44" s="6"/>
      <c r="T44" s="6"/>
      <c r="U44" s="6"/>
    </row>
    <row r="45" spans="1:21" ht="34.5" customHeight="1" x14ac:dyDescent="0.25">
      <c r="A45" s="35" t="s">
        <v>210</v>
      </c>
      <c r="B45" s="30" t="s">
        <v>122</v>
      </c>
      <c r="C45" s="7" t="s">
        <v>163</v>
      </c>
      <c r="D45" s="7" t="s">
        <v>163</v>
      </c>
      <c r="E45" s="22" t="s">
        <v>19</v>
      </c>
      <c r="F45" s="7" t="s">
        <v>20</v>
      </c>
      <c r="G45" s="7" t="s">
        <v>21</v>
      </c>
      <c r="H45" s="7">
        <v>1</v>
      </c>
      <c r="I45" s="31">
        <v>336.72</v>
      </c>
      <c r="J45" s="29">
        <f t="shared" si="2"/>
        <v>336.72</v>
      </c>
      <c r="K45" s="43">
        <v>48</v>
      </c>
      <c r="L45" s="42">
        <f t="shared" si="3"/>
        <v>336.72</v>
      </c>
      <c r="M45" s="7" t="s">
        <v>114</v>
      </c>
      <c r="N45" s="18"/>
      <c r="O45" s="6"/>
      <c r="P45" s="6"/>
      <c r="Q45" s="6"/>
      <c r="R45" s="6"/>
      <c r="S45" s="6"/>
      <c r="T45" s="6"/>
      <c r="U45" s="6"/>
    </row>
    <row r="46" spans="1:21" ht="34.5" customHeight="1" x14ac:dyDescent="0.25">
      <c r="A46" s="35" t="s">
        <v>211</v>
      </c>
      <c r="B46" s="30" t="s">
        <v>123</v>
      </c>
      <c r="C46" s="7" t="s">
        <v>164</v>
      </c>
      <c r="D46" s="7" t="s">
        <v>164</v>
      </c>
      <c r="E46" s="22" t="s">
        <v>19</v>
      </c>
      <c r="F46" s="7" t="s">
        <v>20</v>
      </c>
      <c r="G46" s="7" t="s">
        <v>21</v>
      </c>
      <c r="H46" s="7">
        <v>2</v>
      </c>
      <c r="I46" s="31">
        <v>135</v>
      </c>
      <c r="J46" s="29">
        <f t="shared" si="2"/>
        <v>270</v>
      </c>
      <c r="K46" s="43">
        <v>29</v>
      </c>
      <c r="L46" s="42">
        <f t="shared" si="3"/>
        <v>270</v>
      </c>
      <c r="M46" s="7" t="s">
        <v>114</v>
      </c>
      <c r="N46" s="18"/>
      <c r="O46" s="6"/>
      <c r="P46" s="6"/>
      <c r="Q46" s="6"/>
      <c r="R46" s="6"/>
      <c r="S46" s="6"/>
      <c r="T46" s="6"/>
      <c r="U46" s="6"/>
    </row>
    <row r="47" spans="1:21" ht="34.5" customHeight="1" x14ac:dyDescent="0.25">
      <c r="A47" s="35" t="s">
        <v>212</v>
      </c>
      <c r="B47" s="30" t="s">
        <v>124</v>
      </c>
      <c r="C47" s="7" t="s">
        <v>165</v>
      </c>
      <c r="D47" s="7" t="s">
        <v>165</v>
      </c>
      <c r="E47" s="22" t="s">
        <v>19</v>
      </c>
      <c r="F47" s="7" t="s">
        <v>20</v>
      </c>
      <c r="G47" s="7" t="s">
        <v>21</v>
      </c>
      <c r="H47" s="7">
        <v>1</v>
      </c>
      <c r="I47" s="31">
        <v>134.81</v>
      </c>
      <c r="J47" s="29">
        <f t="shared" si="2"/>
        <v>134.81</v>
      </c>
      <c r="K47" s="43">
        <v>12.99</v>
      </c>
      <c r="L47" s="42">
        <f t="shared" si="3"/>
        <v>134.81</v>
      </c>
      <c r="M47" s="7" t="s">
        <v>114</v>
      </c>
      <c r="N47" s="18"/>
      <c r="O47" s="6"/>
      <c r="P47" s="6"/>
      <c r="Q47" s="6"/>
      <c r="R47" s="6"/>
      <c r="S47" s="6"/>
      <c r="T47" s="6"/>
      <c r="U47" s="6"/>
    </row>
    <row r="48" spans="1:21" ht="44.25" customHeight="1" x14ac:dyDescent="0.25">
      <c r="A48" s="35" t="s">
        <v>213</v>
      </c>
      <c r="B48" s="30" t="s">
        <v>125</v>
      </c>
      <c r="C48" s="7" t="s">
        <v>166</v>
      </c>
      <c r="D48" s="7" t="s">
        <v>166</v>
      </c>
      <c r="E48" s="22" t="s">
        <v>19</v>
      </c>
      <c r="F48" s="7" t="s">
        <v>20</v>
      </c>
      <c r="G48" s="7" t="s">
        <v>21</v>
      </c>
      <c r="H48" s="7">
        <v>10</v>
      </c>
      <c r="I48" s="31">
        <v>158.6</v>
      </c>
      <c r="J48" s="29">
        <f t="shared" si="2"/>
        <v>1586</v>
      </c>
      <c r="K48" s="43">
        <v>89</v>
      </c>
      <c r="L48" s="42">
        <f t="shared" si="3"/>
        <v>1586</v>
      </c>
      <c r="M48" s="7" t="s">
        <v>114</v>
      </c>
      <c r="N48" s="18"/>
      <c r="O48" s="6"/>
      <c r="P48" s="6"/>
      <c r="Q48" s="6"/>
      <c r="R48" s="6"/>
      <c r="S48" s="6"/>
      <c r="T48" s="6"/>
      <c r="U48" s="6"/>
    </row>
    <row r="49" spans="1:21" ht="42.75" customHeight="1" x14ac:dyDescent="0.25">
      <c r="A49" s="35" t="s">
        <v>214</v>
      </c>
      <c r="B49" s="30" t="s">
        <v>126</v>
      </c>
      <c r="C49" s="7" t="s">
        <v>167</v>
      </c>
      <c r="D49" s="7" t="s">
        <v>167</v>
      </c>
      <c r="E49" s="22" t="s">
        <v>19</v>
      </c>
      <c r="F49" s="7" t="s">
        <v>20</v>
      </c>
      <c r="G49" s="7" t="s">
        <v>21</v>
      </c>
      <c r="H49" s="7">
        <v>10</v>
      </c>
      <c r="I49" s="31">
        <v>158.6</v>
      </c>
      <c r="J49" s="29">
        <f t="shared" si="2"/>
        <v>1586</v>
      </c>
      <c r="K49" s="43">
        <v>89</v>
      </c>
      <c r="L49" s="42">
        <f t="shared" si="3"/>
        <v>1586</v>
      </c>
      <c r="M49" s="7" t="s">
        <v>114</v>
      </c>
      <c r="N49" s="18"/>
      <c r="O49" s="6"/>
      <c r="P49" s="6"/>
      <c r="Q49" s="6"/>
      <c r="R49" s="6"/>
      <c r="S49" s="6"/>
      <c r="T49" s="6"/>
      <c r="U49" s="6"/>
    </row>
    <row r="50" spans="1:21" ht="42" customHeight="1" x14ac:dyDescent="0.25">
      <c r="A50" s="35" t="s">
        <v>215</v>
      </c>
      <c r="B50" s="30" t="s">
        <v>127</v>
      </c>
      <c r="C50" s="7" t="s">
        <v>168</v>
      </c>
      <c r="D50" s="7" t="s">
        <v>168</v>
      </c>
      <c r="E50" s="22" t="s">
        <v>19</v>
      </c>
      <c r="F50" s="7" t="s">
        <v>20</v>
      </c>
      <c r="G50" s="7" t="s">
        <v>21</v>
      </c>
      <c r="H50" s="7">
        <v>2</v>
      </c>
      <c r="I50" s="31">
        <v>275</v>
      </c>
      <c r="J50" s="29">
        <f t="shared" si="2"/>
        <v>550</v>
      </c>
      <c r="K50" s="43">
        <v>20.99</v>
      </c>
      <c r="L50" s="42">
        <f t="shared" si="3"/>
        <v>550</v>
      </c>
      <c r="M50" s="7" t="s">
        <v>114</v>
      </c>
      <c r="N50" s="18"/>
      <c r="O50" s="6"/>
      <c r="P50" s="6"/>
      <c r="Q50" s="6"/>
      <c r="R50" s="6"/>
      <c r="S50" s="6"/>
      <c r="T50" s="6"/>
      <c r="U50" s="6"/>
    </row>
    <row r="51" spans="1:21" ht="34.5" customHeight="1" x14ac:dyDescent="0.25">
      <c r="A51" s="35" t="s">
        <v>216</v>
      </c>
      <c r="B51" s="39" t="s">
        <v>128</v>
      </c>
      <c r="C51" s="40" t="s">
        <v>169</v>
      </c>
      <c r="D51" s="40" t="s">
        <v>169</v>
      </c>
      <c r="E51" s="22" t="s">
        <v>19</v>
      </c>
      <c r="F51" s="7" t="s">
        <v>20</v>
      </c>
      <c r="G51" s="7" t="s">
        <v>21</v>
      </c>
      <c r="H51" s="7">
        <v>1</v>
      </c>
      <c r="I51" s="41">
        <v>110.13</v>
      </c>
      <c r="J51" s="29">
        <f t="shared" si="2"/>
        <v>110.13</v>
      </c>
      <c r="K51" s="43">
        <v>20</v>
      </c>
      <c r="L51" s="42">
        <f t="shared" si="3"/>
        <v>110.13</v>
      </c>
      <c r="M51" s="7" t="s">
        <v>114</v>
      </c>
      <c r="N51" s="18"/>
      <c r="O51" s="6"/>
      <c r="P51" s="6"/>
      <c r="Q51" s="6"/>
      <c r="R51" s="6"/>
      <c r="S51" s="6"/>
      <c r="T51" s="6"/>
      <c r="U51" s="6"/>
    </row>
    <row r="52" spans="1:21" ht="34.5" customHeight="1" x14ac:dyDescent="0.25">
      <c r="A52" s="35" t="s">
        <v>217</v>
      </c>
      <c r="B52" s="39" t="s">
        <v>129</v>
      </c>
      <c r="C52" s="40" t="s">
        <v>170</v>
      </c>
      <c r="D52" s="40" t="s">
        <v>170</v>
      </c>
      <c r="E52" s="22" t="s">
        <v>19</v>
      </c>
      <c r="F52" s="7" t="s">
        <v>20</v>
      </c>
      <c r="G52" s="7" t="s">
        <v>21</v>
      </c>
      <c r="H52" s="7">
        <v>1</v>
      </c>
      <c r="I52" s="41">
        <v>110.13</v>
      </c>
      <c r="J52" s="29">
        <f t="shared" si="2"/>
        <v>110.13</v>
      </c>
      <c r="K52" s="43">
        <v>20</v>
      </c>
      <c r="L52" s="42">
        <f t="shared" si="3"/>
        <v>110.13</v>
      </c>
      <c r="M52" s="7" t="s">
        <v>114</v>
      </c>
      <c r="N52" s="18"/>
      <c r="O52" s="6"/>
      <c r="P52" s="6"/>
      <c r="Q52" s="6"/>
      <c r="R52" s="6"/>
      <c r="S52" s="6"/>
      <c r="T52" s="6"/>
      <c r="U52" s="6"/>
    </row>
    <row r="53" spans="1:21" ht="34.5" customHeight="1" x14ac:dyDescent="0.25">
      <c r="A53" s="35" t="s">
        <v>218</v>
      </c>
      <c r="B53" s="39" t="s">
        <v>130</v>
      </c>
      <c r="C53" s="40" t="s">
        <v>171</v>
      </c>
      <c r="D53" s="40" t="s">
        <v>171</v>
      </c>
      <c r="E53" s="22" t="s">
        <v>19</v>
      </c>
      <c r="F53" s="7" t="s">
        <v>20</v>
      </c>
      <c r="G53" s="7" t="s">
        <v>21</v>
      </c>
      <c r="H53" s="7">
        <v>1</v>
      </c>
      <c r="I53" s="41">
        <v>110.13</v>
      </c>
      <c r="J53" s="29">
        <f t="shared" si="2"/>
        <v>110.13</v>
      </c>
      <c r="K53" s="43">
        <v>20</v>
      </c>
      <c r="L53" s="42">
        <f t="shared" si="3"/>
        <v>110.13</v>
      </c>
      <c r="M53" s="7" t="s">
        <v>114</v>
      </c>
      <c r="N53" s="18"/>
      <c r="O53" s="6"/>
      <c r="P53" s="6"/>
      <c r="Q53" s="6"/>
      <c r="R53" s="6"/>
      <c r="S53" s="6"/>
      <c r="T53" s="6"/>
      <c r="U53" s="6"/>
    </row>
    <row r="54" spans="1:21" ht="34.5" customHeight="1" x14ac:dyDescent="0.25">
      <c r="A54" s="35" t="s">
        <v>219</v>
      </c>
      <c r="B54" s="39" t="s">
        <v>131</v>
      </c>
      <c r="C54" s="40" t="s">
        <v>172</v>
      </c>
      <c r="D54" s="40" t="s">
        <v>172</v>
      </c>
      <c r="E54" s="22" t="s">
        <v>19</v>
      </c>
      <c r="F54" s="7" t="s">
        <v>20</v>
      </c>
      <c r="G54" s="7" t="s">
        <v>21</v>
      </c>
      <c r="H54" s="7">
        <v>1</v>
      </c>
      <c r="I54" s="41">
        <v>110.13</v>
      </c>
      <c r="J54" s="29">
        <f t="shared" si="2"/>
        <v>110.13</v>
      </c>
      <c r="K54" s="43">
        <v>20</v>
      </c>
      <c r="L54" s="42">
        <f t="shared" si="3"/>
        <v>110.13</v>
      </c>
      <c r="M54" s="7" t="s">
        <v>114</v>
      </c>
      <c r="N54" s="18"/>
      <c r="O54" s="6"/>
      <c r="P54" s="6"/>
      <c r="Q54" s="6"/>
      <c r="R54" s="6"/>
      <c r="S54" s="6"/>
      <c r="T54" s="6"/>
      <c r="U54" s="6"/>
    </row>
    <row r="55" spans="1:21" ht="34.5" customHeight="1" x14ac:dyDescent="0.25">
      <c r="A55" s="35" t="s">
        <v>220</v>
      </c>
      <c r="B55" s="39" t="s">
        <v>132</v>
      </c>
      <c r="C55" s="40" t="s">
        <v>173</v>
      </c>
      <c r="D55" s="40" t="s">
        <v>173</v>
      </c>
      <c r="E55" s="22" t="s">
        <v>19</v>
      </c>
      <c r="F55" s="7" t="s">
        <v>20</v>
      </c>
      <c r="G55" s="7" t="s">
        <v>21</v>
      </c>
      <c r="H55" s="7">
        <v>1</v>
      </c>
      <c r="I55" s="41">
        <v>110.13</v>
      </c>
      <c r="J55" s="29">
        <f t="shared" si="2"/>
        <v>110.13</v>
      </c>
      <c r="K55" s="43">
        <v>20</v>
      </c>
      <c r="L55" s="42">
        <f t="shared" si="3"/>
        <v>110.13</v>
      </c>
      <c r="M55" s="7" t="s">
        <v>114</v>
      </c>
      <c r="N55" s="18"/>
      <c r="O55" s="6"/>
      <c r="P55" s="6"/>
      <c r="Q55" s="6"/>
      <c r="R55" s="6"/>
      <c r="S55" s="6"/>
      <c r="T55" s="6"/>
      <c r="U55" s="6"/>
    </row>
    <row r="56" spans="1:21" ht="34.5" customHeight="1" x14ac:dyDescent="0.25">
      <c r="A56" s="35" t="s">
        <v>221</v>
      </c>
      <c r="B56" s="39" t="s">
        <v>133</v>
      </c>
      <c r="C56" s="40" t="s">
        <v>174</v>
      </c>
      <c r="D56" s="40" t="s">
        <v>174</v>
      </c>
      <c r="E56" s="22" t="s">
        <v>19</v>
      </c>
      <c r="F56" s="7" t="s">
        <v>20</v>
      </c>
      <c r="G56" s="7" t="s">
        <v>21</v>
      </c>
      <c r="H56" s="7">
        <v>1</v>
      </c>
      <c r="I56" s="41">
        <v>110.13</v>
      </c>
      <c r="J56" s="29">
        <f t="shared" si="2"/>
        <v>110.13</v>
      </c>
      <c r="K56" s="43">
        <v>20</v>
      </c>
      <c r="L56" s="42">
        <f t="shared" si="3"/>
        <v>110.13</v>
      </c>
      <c r="M56" s="7" t="s">
        <v>114</v>
      </c>
      <c r="N56" s="18"/>
      <c r="O56" s="6"/>
      <c r="P56" s="6"/>
      <c r="Q56" s="6"/>
      <c r="R56" s="6"/>
      <c r="S56" s="6"/>
      <c r="T56" s="6"/>
      <c r="U56" s="6"/>
    </row>
    <row r="57" spans="1:21" ht="34.5" customHeight="1" x14ac:dyDescent="0.25">
      <c r="A57" s="35" t="s">
        <v>222</v>
      </c>
      <c r="B57" s="39" t="s">
        <v>134</v>
      </c>
      <c r="C57" s="40" t="s">
        <v>175</v>
      </c>
      <c r="D57" s="40" t="s">
        <v>175</v>
      </c>
      <c r="E57" s="22" t="s">
        <v>19</v>
      </c>
      <c r="F57" s="7" t="s">
        <v>20</v>
      </c>
      <c r="G57" s="7" t="s">
        <v>21</v>
      </c>
      <c r="H57" s="7">
        <v>1</v>
      </c>
      <c r="I57" s="41">
        <v>110.13</v>
      </c>
      <c r="J57" s="29">
        <f t="shared" si="2"/>
        <v>110.13</v>
      </c>
      <c r="K57" s="43">
        <v>20</v>
      </c>
      <c r="L57" s="42">
        <f t="shared" si="3"/>
        <v>110.13</v>
      </c>
      <c r="M57" s="7" t="s">
        <v>114</v>
      </c>
      <c r="N57" s="18"/>
      <c r="O57" s="6"/>
      <c r="P57" s="6"/>
      <c r="Q57" s="6"/>
      <c r="R57" s="6"/>
      <c r="S57" s="6"/>
      <c r="T57" s="6"/>
      <c r="U57" s="6"/>
    </row>
    <row r="58" spans="1:21" ht="34.5" customHeight="1" x14ac:dyDescent="0.25">
      <c r="A58" s="35" t="s">
        <v>223</v>
      </c>
      <c r="B58" s="39" t="s">
        <v>135</v>
      </c>
      <c r="C58" s="40" t="s">
        <v>176</v>
      </c>
      <c r="D58" s="40" t="s">
        <v>176</v>
      </c>
      <c r="E58" s="22" t="s">
        <v>19</v>
      </c>
      <c r="F58" s="7" t="s">
        <v>20</v>
      </c>
      <c r="G58" s="7" t="s">
        <v>21</v>
      </c>
      <c r="H58" s="7">
        <v>1</v>
      </c>
      <c r="I58" s="41">
        <v>110.13</v>
      </c>
      <c r="J58" s="29">
        <f t="shared" si="2"/>
        <v>110.13</v>
      </c>
      <c r="K58" s="43">
        <v>20</v>
      </c>
      <c r="L58" s="42">
        <f t="shared" si="3"/>
        <v>110.13</v>
      </c>
      <c r="M58" s="7" t="s">
        <v>114</v>
      </c>
      <c r="N58" s="18"/>
      <c r="O58" s="6"/>
      <c r="P58" s="6"/>
      <c r="Q58" s="6"/>
      <c r="R58" s="6"/>
      <c r="S58" s="6"/>
      <c r="T58" s="6"/>
      <c r="U58" s="6"/>
    </row>
    <row r="59" spans="1:21" ht="34.5" customHeight="1" x14ac:dyDescent="0.25">
      <c r="A59" s="35" t="s">
        <v>224</v>
      </c>
      <c r="B59" s="39" t="s">
        <v>136</v>
      </c>
      <c r="C59" s="40" t="s">
        <v>177</v>
      </c>
      <c r="D59" s="40" t="s">
        <v>177</v>
      </c>
      <c r="E59" s="22" t="s">
        <v>19</v>
      </c>
      <c r="F59" s="7" t="s">
        <v>20</v>
      </c>
      <c r="G59" s="7" t="s">
        <v>21</v>
      </c>
      <c r="H59" s="7">
        <v>1</v>
      </c>
      <c r="I59" s="41">
        <v>110.13</v>
      </c>
      <c r="J59" s="29">
        <f t="shared" si="2"/>
        <v>110.13</v>
      </c>
      <c r="K59" s="43">
        <v>20</v>
      </c>
      <c r="L59" s="42">
        <f t="shared" si="3"/>
        <v>110.13</v>
      </c>
      <c r="M59" s="7" t="s">
        <v>114</v>
      </c>
      <c r="N59" s="18"/>
      <c r="O59" s="6"/>
      <c r="P59" s="6"/>
      <c r="Q59" s="6"/>
      <c r="R59" s="6"/>
      <c r="S59" s="6"/>
      <c r="T59" s="6"/>
      <c r="U59" s="6"/>
    </row>
    <row r="60" spans="1:21" ht="34.5" customHeight="1" x14ac:dyDescent="0.25">
      <c r="A60" s="35" t="s">
        <v>225</v>
      </c>
      <c r="B60" s="39" t="s">
        <v>137</v>
      </c>
      <c r="C60" s="40" t="s">
        <v>178</v>
      </c>
      <c r="D60" s="40" t="s">
        <v>178</v>
      </c>
      <c r="E60" s="22" t="s">
        <v>19</v>
      </c>
      <c r="F60" s="7" t="s">
        <v>20</v>
      </c>
      <c r="G60" s="7" t="s">
        <v>21</v>
      </c>
      <c r="H60" s="7">
        <v>1</v>
      </c>
      <c r="I60" s="41">
        <v>110.13</v>
      </c>
      <c r="J60" s="29">
        <f t="shared" si="2"/>
        <v>110.13</v>
      </c>
      <c r="K60" s="43">
        <v>20</v>
      </c>
      <c r="L60" s="42">
        <f t="shared" si="3"/>
        <v>110.13</v>
      </c>
      <c r="M60" s="7" t="s">
        <v>114</v>
      </c>
      <c r="N60" s="18"/>
      <c r="O60" s="6"/>
      <c r="P60" s="6"/>
      <c r="Q60" s="6"/>
      <c r="R60" s="6"/>
      <c r="S60" s="6"/>
      <c r="T60" s="6"/>
      <c r="U60" s="6"/>
    </row>
    <row r="61" spans="1:21" ht="34.5" customHeight="1" x14ac:dyDescent="0.25">
      <c r="A61" s="35" t="s">
        <v>226</v>
      </c>
      <c r="B61" s="39" t="s">
        <v>201</v>
      </c>
      <c r="C61" s="40" t="s">
        <v>179</v>
      </c>
      <c r="D61" s="40" t="s">
        <v>179</v>
      </c>
      <c r="E61" s="22" t="s">
        <v>19</v>
      </c>
      <c r="F61" s="7" t="s">
        <v>20</v>
      </c>
      <c r="G61" s="7" t="s">
        <v>21</v>
      </c>
      <c r="H61" s="7">
        <v>1</v>
      </c>
      <c r="I61" s="41">
        <v>109.8</v>
      </c>
      <c r="J61" s="29">
        <f t="shared" si="2"/>
        <v>109.8</v>
      </c>
      <c r="K61" s="43">
        <v>15.99</v>
      </c>
      <c r="L61" s="42">
        <f t="shared" si="3"/>
        <v>109.8</v>
      </c>
      <c r="M61" s="7" t="s">
        <v>114</v>
      </c>
      <c r="N61" s="18"/>
      <c r="O61" s="6"/>
      <c r="P61" s="6"/>
      <c r="Q61" s="6"/>
      <c r="R61" s="6"/>
      <c r="S61" s="6"/>
      <c r="T61" s="6"/>
      <c r="U61" s="6"/>
    </row>
    <row r="62" spans="1:21" ht="34.5" customHeight="1" x14ac:dyDescent="0.25">
      <c r="A62" s="35" t="s">
        <v>227</v>
      </c>
      <c r="B62" s="39" t="s">
        <v>202</v>
      </c>
      <c r="C62" s="40" t="s">
        <v>180</v>
      </c>
      <c r="D62" s="40" t="s">
        <v>180</v>
      </c>
      <c r="E62" s="22" t="s">
        <v>19</v>
      </c>
      <c r="F62" s="7" t="s">
        <v>20</v>
      </c>
      <c r="G62" s="7" t="s">
        <v>21</v>
      </c>
      <c r="H62" s="7">
        <v>1</v>
      </c>
      <c r="I62" s="41">
        <v>109.8</v>
      </c>
      <c r="J62" s="29">
        <f t="shared" si="2"/>
        <v>109.8</v>
      </c>
      <c r="K62" s="43">
        <v>15.99</v>
      </c>
      <c r="L62" s="42">
        <f t="shared" si="3"/>
        <v>109.8</v>
      </c>
      <c r="M62" s="7" t="s">
        <v>114</v>
      </c>
      <c r="N62" s="18"/>
      <c r="O62" s="6"/>
      <c r="P62" s="6"/>
      <c r="Q62" s="6"/>
      <c r="R62" s="6"/>
      <c r="S62" s="6"/>
      <c r="T62" s="6"/>
      <c r="U62" s="6"/>
    </row>
    <row r="63" spans="1:21" ht="34.5" customHeight="1" x14ac:dyDescent="0.25">
      <c r="A63" s="35" t="s">
        <v>228</v>
      </c>
      <c r="B63" s="39" t="s">
        <v>203</v>
      </c>
      <c r="C63" s="40" t="s">
        <v>181</v>
      </c>
      <c r="D63" s="40" t="s">
        <v>181</v>
      </c>
      <c r="E63" s="22" t="s">
        <v>19</v>
      </c>
      <c r="F63" s="7" t="s">
        <v>20</v>
      </c>
      <c r="G63" s="7" t="s">
        <v>21</v>
      </c>
      <c r="H63" s="7">
        <v>1</v>
      </c>
      <c r="I63" s="41">
        <v>109.8</v>
      </c>
      <c r="J63" s="29">
        <f t="shared" si="2"/>
        <v>109.8</v>
      </c>
      <c r="K63" s="43">
        <v>15.99</v>
      </c>
      <c r="L63" s="42">
        <f t="shared" si="3"/>
        <v>109.8</v>
      </c>
      <c r="M63" s="7" t="s">
        <v>114</v>
      </c>
      <c r="N63" s="18"/>
      <c r="O63" s="6"/>
      <c r="P63" s="6"/>
      <c r="Q63" s="6"/>
      <c r="R63" s="6"/>
      <c r="S63" s="6"/>
      <c r="T63" s="6"/>
      <c r="U63" s="6"/>
    </row>
    <row r="64" spans="1:21" ht="34.5" customHeight="1" x14ac:dyDescent="0.25">
      <c r="A64" s="35" t="s">
        <v>229</v>
      </c>
      <c r="B64" s="39" t="s">
        <v>204</v>
      </c>
      <c r="C64" s="40" t="s">
        <v>182</v>
      </c>
      <c r="D64" s="40" t="s">
        <v>182</v>
      </c>
      <c r="E64" s="22" t="s">
        <v>19</v>
      </c>
      <c r="F64" s="7" t="s">
        <v>20</v>
      </c>
      <c r="G64" s="7" t="s">
        <v>21</v>
      </c>
      <c r="H64" s="7">
        <v>1</v>
      </c>
      <c r="I64" s="41">
        <v>109.8</v>
      </c>
      <c r="J64" s="29">
        <f t="shared" si="2"/>
        <v>109.8</v>
      </c>
      <c r="K64" s="43">
        <v>15.99</v>
      </c>
      <c r="L64" s="42">
        <f t="shared" si="3"/>
        <v>109.8</v>
      </c>
      <c r="M64" s="7" t="s">
        <v>114</v>
      </c>
      <c r="N64" s="18"/>
      <c r="O64" s="6"/>
      <c r="P64" s="6"/>
      <c r="Q64" s="6"/>
      <c r="R64" s="6"/>
      <c r="S64" s="6"/>
      <c r="T64" s="6"/>
      <c r="U64" s="6"/>
    </row>
    <row r="65" spans="1:21" ht="34.5" customHeight="1" x14ac:dyDescent="0.25">
      <c r="A65" s="35" t="s">
        <v>230</v>
      </c>
      <c r="B65" s="39" t="s">
        <v>205</v>
      </c>
      <c r="C65" s="40" t="s">
        <v>183</v>
      </c>
      <c r="D65" s="40" t="s">
        <v>183</v>
      </c>
      <c r="E65" s="22" t="s">
        <v>19</v>
      </c>
      <c r="F65" s="7" t="s">
        <v>20</v>
      </c>
      <c r="G65" s="7" t="s">
        <v>21</v>
      </c>
      <c r="H65" s="7">
        <v>1</v>
      </c>
      <c r="I65" s="41">
        <v>109.8</v>
      </c>
      <c r="J65" s="29">
        <f t="shared" si="2"/>
        <v>109.8</v>
      </c>
      <c r="K65" s="43">
        <v>15.99</v>
      </c>
      <c r="L65" s="42">
        <f t="shared" si="3"/>
        <v>109.8</v>
      </c>
      <c r="M65" s="7" t="s">
        <v>114</v>
      </c>
      <c r="N65" s="18"/>
      <c r="O65" s="6"/>
      <c r="P65" s="6"/>
      <c r="Q65" s="6"/>
      <c r="R65" s="6"/>
      <c r="S65" s="6"/>
      <c r="T65" s="6"/>
      <c r="U65" s="6"/>
    </row>
    <row r="66" spans="1:21" ht="34.5" customHeight="1" x14ac:dyDescent="0.25">
      <c r="A66" s="35" t="s">
        <v>231</v>
      </c>
      <c r="B66" s="39" t="s">
        <v>206</v>
      </c>
      <c r="C66" s="40" t="s">
        <v>184</v>
      </c>
      <c r="D66" s="40" t="s">
        <v>184</v>
      </c>
      <c r="E66" s="22" t="s">
        <v>19</v>
      </c>
      <c r="F66" s="7" t="s">
        <v>20</v>
      </c>
      <c r="G66" s="7" t="s">
        <v>21</v>
      </c>
      <c r="H66" s="7">
        <v>1</v>
      </c>
      <c r="I66" s="41">
        <v>109.8</v>
      </c>
      <c r="J66" s="29">
        <f t="shared" si="2"/>
        <v>109.8</v>
      </c>
      <c r="K66" s="43">
        <v>15.99</v>
      </c>
      <c r="L66" s="42">
        <f t="shared" si="3"/>
        <v>109.8</v>
      </c>
      <c r="M66" s="7" t="s">
        <v>114</v>
      </c>
      <c r="N66" s="18"/>
      <c r="O66" s="6"/>
      <c r="P66" s="6"/>
      <c r="Q66" s="6"/>
      <c r="R66" s="6"/>
      <c r="S66" s="6"/>
      <c r="T66" s="6"/>
      <c r="U66" s="6"/>
    </row>
    <row r="67" spans="1:21" ht="34.5" customHeight="1" x14ac:dyDescent="0.25">
      <c r="A67" s="35" t="s">
        <v>232</v>
      </c>
      <c r="B67" s="30" t="s">
        <v>138</v>
      </c>
      <c r="C67" s="7" t="s">
        <v>185</v>
      </c>
      <c r="D67" s="7" t="s">
        <v>185</v>
      </c>
      <c r="E67" s="22" t="s">
        <v>19</v>
      </c>
      <c r="F67" s="7" t="s">
        <v>20</v>
      </c>
      <c r="G67" s="7" t="s">
        <v>21</v>
      </c>
      <c r="H67" s="7">
        <v>1</v>
      </c>
      <c r="I67" s="31">
        <v>164.04</v>
      </c>
      <c r="J67" s="29">
        <f t="shared" si="2"/>
        <v>164.04</v>
      </c>
      <c r="K67" s="43">
        <v>41</v>
      </c>
      <c r="L67" s="42">
        <f t="shared" si="3"/>
        <v>164.04</v>
      </c>
      <c r="M67" s="7" t="s">
        <v>114</v>
      </c>
      <c r="N67" s="18"/>
      <c r="O67" s="6"/>
      <c r="P67" s="6"/>
      <c r="Q67" s="6"/>
      <c r="R67" s="6"/>
      <c r="S67" s="6"/>
      <c r="T67" s="6"/>
      <c r="U67" s="6"/>
    </row>
    <row r="68" spans="1:21" ht="34.5" customHeight="1" x14ac:dyDescent="0.25">
      <c r="A68" s="35" t="s">
        <v>233</v>
      </c>
      <c r="B68" s="30" t="s">
        <v>139</v>
      </c>
      <c r="C68" s="7" t="s">
        <v>186</v>
      </c>
      <c r="D68" s="7" t="s">
        <v>186</v>
      </c>
      <c r="E68" s="22" t="s">
        <v>19</v>
      </c>
      <c r="F68" s="7" t="s">
        <v>20</v>
      </c>
      <c r="G68" s="7" t="s">
        <v>21</v>
      </c>
      <c r="H68" s="7">
        <v>1</v>
      </c>
      <c r="I68" s="31">
        <v>670.01</v>
      </c>
      <c r="J68" s="29">
        <f t="shared" si="2"/>
        <v>670.01</v>
      </c>
      <c r="K68" s="43">
        <v>51.99</v>
      </c>
      <c r="L68" s="42">
        <f t="shared" si="3"/>
        <v>670.01</v>
      </c>
      <c r="M68" s="7" t="s">
        <v>114</v>
      </c>
      <c r="N68" s="18"/>
      <c r="O68" s="6"/>
      <c r="P68" s="6"/>
      <c r="Q68" s="6"/>
      <c r="R68" s="6"/>
      <c r="S68" s="6"/>
      <c r="T68" s="6"/>
      <c r="U68" s="6"/>
    </row>
    <row r="69" spans="1:21" ht="41.25" customHeight="1" x14ac:dyDescent="0.25">
      <c r="A69" s="35" t="s">
        <v>234</v>
      </c>
      <c r="B69" s="30" t="s">
        <v>140</v>
      </c>
      <c r="C69" s="7" t="s">
        <v>187</v>
      </c>
      <c r="D69" s="7" t="s">
        <v>187</v>
      </c>
      <c r="E69" s="22" t="s">
        <v>19</v>
      </c>
      <c r="F69" s="7" t="s">
        <v>20</v>
      </c>
      <c r="G69" s="7" t="s">
        <v>21</v>
      </c>
      <c r="H69" s="7">
        <v>1</v>
      </c>
      <c r="I69" s="31">
        <v>105.42</v>
      </c>
      <c r="J69" s="29">
        <f t="shared" si="2"/>
        <v>105.42</v>
      </c>
      <c r="K69" s="43">
        <v>10.99</v>
      </c>
      <c r="L69" s="42">
        <f t="shared" si="3"/>
        <v>105.42</v>
      </c>
      <c r="M69" s="7" t="s">
        <v>114</v>
      </c>
      <c r="N69" s="18"/>
      <c r="O69" s="6"/>
      <c r="P69" s="6"/>
      <c r="Q69" s="6"/>
      <c r="R69" s="6"/>
      <c r="S69" s="6"/>
      <c r="T69" s="6"/>
      <c r="U69" s="6"/>
    </row>
    <row r="70" spans="1:21" ht="34.5" customHeight="1" x14ac:dyDescent="0.25">
      <c r="A70" s="35" t="s">
        <v>235</v>
      </c>
      <c r="B70" s="30" t="s">
        <v>141</v>
      </c>
      <c r="C70" s="7" t="s">
        <v>188</v>
      </c>
      <c r="D70" s="7" t="s">
        <v>188</v>
      </c>
      <c r="E70" s="22" t="s">
        <v>19</v>
      </c>
      <c r="F70" s="7" t="s">
        <v>20</v>
      </c>
      <c r="G70" s="7" t="s">
        <v>21</v>
      </c>
      <c r="H70" s="7">
        <v>1</v>
      </c>
      <c r="I70" s="31">
        <v>191</v>
      </c>
      <c r="J70" s="29">
        <f t="shared" si="2"/>
        <v>191</v>
      </c>
      <c r="K70" s="43">
        <v>15</v>
      </c>
      <c r="L70" s="42">
        <f t="shared" si="3"/>
        <v>191</v>
      </c>
      <c r="M70" s="7" t="s">
        <v>114</v>
      </c>
      <c r="N70" s="18"/>
      <c r="O70" s="6"/>
      <c r="P70" s="6"/>
      <c r="Q70" s="6"/>
      <c r="R70" s="6"/>
      <c r="S70" s="6"/>
      <c r="T70" s="6"/>
      <c r="U70" s="6"/>
    </row>
    <row r="71" spans="1:21" ht="42" customHeight="1" x14ac:dyDescent="0.25">
      <c r="A71" s="35" t="s">
        <v>236</v>
      </c>
      <c r="B71" s="30" t="s">
        <v>142</v>
      </c>
      <c r="C71" s="7" t="s">
        <v>189</v>
      </c>
      <c r="D71" s="7" t="s">
        <v>189</v>
      </c>
      <c r="E71" s="22" t="s">
        <v>19</v>
      </c>
      <c r="F71" s="7" t="s">
        <v>20</v>
      </c>
      <c r="G71" s="7" t="s">
        <v>21</v>
      </c>
      <c r="H71" s="7">
        <v>1</v>
      </c>
      <c r="I71" s="31">
        <v>535.57000000000005</v>
      </c>
      <c r="J71" s="29">
        <f t="shared" si="2"/>
        <v>535.57000000000005</v>
      </c>
      <c r="K71" s="43">
        <v>53</v>
      </c>
      <c r="L71" s="42">
        <f t="shared" si="3"/>
        <v>535.57000000000005</v>
      </c>
      <c r="M71" s="7" t="s">
        <v>114</v>
      </c>
      <c r="N71" s="18"/>
      <c r="O71" s="6"/>
      <c r="P71" s="6"/>
      <c r="Q71" s="6"/>
      <c r="R71" s="6"/>
      <c r="S71" s="6"/>
      <c r="T71" s="6"/>
      <c r="U71" s="6"/>
    </row>
    <row r="72" spans="1:21" ht="46.5" customHeight="1" x14ac:dyDescent="0.25">
      <c r="A72" s="35" t="s">
        <v>237</v>
      </c>
      <c r="B72" s="30" t="s">
        <v>143</v>
      </c>
      <c r="C72" s="7" t="s">
        <v>190</v>
      </c>
      <c r="D72" s="7" t="s">
        <v>190</v>
      </c>
      <c r="E72" s="22" t="s">
        <v>19</v>
      </c>
      <c r="F72" s="7" t="s">
        <v>20</v>
      </c>
      <c r="G72" s="7" t="s">
        <v>21</v>
      </c>
      <c r="H72" s="7">
        <v>1</v>
      </c>
      <c r="I72" s="31">
        <v>450.18</v>
      </c>
      <c r="J72" s="29">
        <f t="shared" si="2"/>
        <v>450.18</v>
      </c>
      <c r="K72" s="43">
        <v>100</v>
      </c>
      <c r="L72" s="42">
        <f t="shared" si="3"/>
        <v>450.18</v>
      </c>
      <c r="M72" s="7" t="s">
        <v>114</v>
      </c>
      <c r="N72" s="18"/>
      <c r="O72" s="6"/>
      <c r="P72" s="6"/>
      <c r="Q72" s="6"/>
      <c r="R72" s="6"/>
      <c r="S72" s="6"/>
      <c r="T72" s="6"/>
      <c r="U72" s="6"/>
    </row>
    <row r="73" spans="1:21" ht="34.5" customHeight="1" x14ac:dyDescent="0.25">
      <c r="A73" s="35" t="s">
        <v>238</v>
      </c>
      <c r="B73" s="30" t="s">
        <v>144</v>
      </c>
      <c r="C73" s="7" t="s">
        <v>191</v>
      </c>
      <c r="D73" s="7" t="s">
        <v>191</v>
      </c>
      <c r="E73" s="22" t="s">
        <v>19</v>
      </c>
      <c r="F73" s="7" t="s">
        <v>20</v>
      </c>
      <c r="G73" s="7" t="s">
        <v>21</v>
      </c>
      <c r="H73" s="7">
        <v>1</v>
      </c>
      <c r="I73" s="31">
        <v>10.02</v>
      </c>
      <c r="J73" s="29">
        <f t="shared" si="2"/>
        <v>10.02</v>
      </c>
      <c r="K73" s="43">
        <v>2.99</v>
      </c>
      <c r="L73" s="42">
        <f t="shared" si="3"/>
        <v>10.02</v>
      </c>
      <c r="M73" s="7" t="s">
        <v>114</v>
      </c>
      <c r="N73" s="18"/>
      <c r="O73" s="6"/>
      <c r="P73" s="6"/>
      <c r="Q73" s="6"/>
      <c r="R73" s="6"/>
      <c r="S73" s="6"/>
      <c r="T73" s="6"/>
      <c r="U73" s="6"/>
    </row>
    <row r="74" spans="1:21" ht="45" customHeight="1" x14ac:dyDescent="0.25">
      <c r="A74" s="35" t="s">
        <v>239</v>
      </c>
      <c r="B74" s="30" t="s">
        <v>145</v>
      </c>
      <c r="C74" s="7" t="s">
        <v>192</v>
      </c>
      <c r="D74" s="7" t="s">
        <v>192</v>
      </c>
      <c r="E74" s="22" t="s">
        <v>19</v>
      </c>
      <c r="F74" s="7" t="s">
        <v>20</v>
      </c>
      <c r="G74" s="7" t="s">
        <v>21</v>
      </c>
      <c r="H74" s="7">
        <v>1</v>
      </c>
      <c r="I74" s="31">
        <v>414.8</v>
      </c>
      <c r="J74" s="29">
        <f t="shared" si="2"/>
        <v>414.8</v>
      </c>
      <c r="K74" s="43">
        <v>49.99</v>
      </c>
      <c r="L74" s="42">
        <f t="shared" si="3"/>
        <v>414.8</v>
      </c>
      <c r="M74" s="7" t="s">
        <v>114</v>
      </c>
      <c r="N74" s="18"/>
      <c r="O74" s="6"/>
      <c r="P74" s="6"/>
      <c r="Q74" s="6"/>
      <c r="R74" s="6"/>
      <c r="S74" s="6"/>
      <c r="T74" s="6"/>
      <c r="U74" s="6"/>
    </row>
    <row r="75" spans="1:21" ht="41.25" customHeight="1" x14ac:dyDescent="0.25">
      <c r="A75" s="35" t="s">
        <v>240</v>
      </c>
      <c r="B75" s="30" t="s">
        <v>146</v>
      </c>
      <c r="C75" s="7" t="s">
        <v>193</v>
      </c>
      <c r="D75" s="7" t="s">
        <v>193</v>
      </c>
      <c r="E75" s="22" t="s">
        <v>19</v>
      </c>
      <c r="F75" s="7" t="s">
        <v>20</v>
      </c>
      <c r="G75" s="7" t="s">
        <v>21</v>
      </c>
      <c r="H75" s="7">
        <v>1</v>
      </c>
      <c r="I75" s="31">
        <v>414.8</v>
      </c>
      <c r="J75" s="29">
        <f t="shared" si="2"/>
        <v>414.8</v>
      </c>
      <c r="K75" s="43">
        <v>49.99</v>
      </c>
      <c r="L75" s="42">
        <f t="shared" si="3"/>
        <v>414.8</v>
      </c>
      <c r="M75" s="7" t="s">
        <v>114</v>
      </c>
      <c r="N75" s="18"/>
      <c r="O75" s="6"/>
      <c r="P75" s="6"/>
      <c r="Q75" s="6"/>
      <c r="R75" s="6"/>
      <c r="S75" s="6"/>
      <c r="T75" s="6"/>
      <c r="U75" s="6"/>
    </row>
    <row r="76" spans="1:21" ht="42.75" customHeight="1" x14ac:dyDescent="0.25">
      <c r="A76" s="35" t="s">
        <v>241</v>
      </c>
      <c r="B76" s="30" t="s">
        <v>147</v>
      </c>
      <c r="C76" s="7" t="s">
        <v>194</v>
      </c>
      <c r="D76" s="7" t="s">
        <v>194</v>
      </c>
      <c r="E76" s="22" t="s">
        <v>19</v>
      </c>
      <c r="F76" s="7" t="s">
        <v>20</v>
      </c>
      <c r="G76" s="7" t="s">
        <v>21</v>
      </c>
      <c r="H76" s="7">
        <v>1</v>
      </c>
      <c r="I76" s="31">
        <v>1145.58</v>
      </c>
      <c r="J76" s="29">
        <f t="shared" si="2"/>
        <v>1145.58</v>
      </c>
      <c r="K76" s="43">
        <v>89</v>
      </c>
      <c r="L76" s="42">
        <f t="shared" si="3"/>
        <v>1145.58</v>
      </c>
      <c r="M76" s="7" t="s">
        <v>114</v>
      </c>
      <c r="N76" s="18"/>
      <c r="O76" s="6"/>
      <c r="P76" s="6"/>
      <c r="Q76" s="6"/>
      <c r="R76" s="6"/>
      <c r="S76" s="6"/>
      <c r="T76" s="6"/>
      <c r="U76" s="6"/>
    </row>
    <row r="77" spans="1:21" ht="42" customHeight="1" x14ac:dyDescent="0.25">
      <c r="A77" s="35" t="s">
        <v>242</v>
      </c>
      <c r="B77" s="30" t="s">
        <v>148</v>
      </c>
      <c r="C77" s="7" t="s">
        <v>195</v>
      </c>
      <c r="D77" s="7" t="s">
        <v>195</v>
      </c>
      <c r="E77" s="22" t="s">
        <v>19</v>
      </c>
      <c r="F77" s="7" t="s">
        <v>20</v>
      </c>
      <c r="G77" s="7" t="s">
        <v>21</v>
      </c>
      <c r="H77" s="7">
        <v>1</v>
      </c>
      <c r="I77" s="31">
        <v>1145.58</v>
      </c>
      <c r="J77" s="29">
        <f t="shared" si="2"/>
        <v>1145.58</v>
      </c>
      <c r="K77" s="43">
        <v>89</v>
      </c>
      <c r="L77" s="42">
        <f t="shared" si="3"/>
        <v>1145.58</v>
      </c>
      <c r="M77" s="7" t="s">
        <v>114</v>
      </c>
      <c r="N77" s="18"/>
      <c r="O77" s="6"/>
      <c r="P77" s="6"/>
      <c r="Q77" s="6"/>
      <c r="R77" s="6"/>
      <c r="S77" s="6"/>
      <c r="T77" s="6"/>
      <c r="U77" s="6"/>
    </row>
    <row r="78" spans="1:21" ht="42" customHeight="1" x14ac:dyDescent="0.25">
      <c r="A78" s="35" t="s">
        <v>243</v>
      </c>
      <c r="B78" s="30" t="s">
        <v>149</v>
      </c>
      <c r="C78" s="7" t="s">
        <v>196</v>
      </c>
      <c r="D78" s="7" t="s">
        <v>196</v>
      </c>
      <c r="E78" s="22" t="s">
        <v>19</v>
      </c>
      <c r="F78" s="7" t="s">
        <v>20</v>
      </c>
      <c r="G78" s="7" t="s">
        <v>21</v>
      </c>
      <c r="H78" s="7">
        <v>1</v>
      </c>
      <c r="I78" s="31">
        <v>718.58</v>
      </c>
      <c r="J78" s="29">
        <f t="shared" si="2"/>
        <v>718.58</v>
      </c>
      <c r="K78" s="43">
        <v>60</v>
      </c>
      <c r="L78" s="42">
        <f t="shared" si="3"/>
        <v>718.58</v>
      </c>
      <c r="M78" s="7" t="s">
        <v>114</v>
      </c>
      <c r="N78" s="18"/>
      <c r="O78" s="6"/>
      <c r="P78" s="6"/>
      <c r="Q78" s="6"/>
      <c r="R78" s="6"/>
      <c r="S78" s="6"/>
      <c r="T78" s="6"/>
      <c r="U78" s="6"/>
    </row>
    <row r="79" spans="1:21" ht="34.5" customHeight="1" x14ac:dyDescent="0.25">
      <c r="A79" s="35" t="s">
        <v>244</v>
      </c>
      <c r="B79" s="30" t="s">
        <v>150</v>
      </c>
      <c r="C79" s="7" t="s">
        <v>197</v>
      </c>
      <c r="D79" s="7" t="s">
        <v>197</v>
      </c>
      <c r="E79" s="22" t="s">
        <v>19</v>
      </c>
      <c r="F79" s="7" t="s">
        <v>20</v>
      </c>
      <c r="G79" s="7" t="s">
        <v>21</v>
      </c>
      <c r="H79" s="7">
        <v>1</v>
      </c>
      <c r="I79" s="31">
        <v>80</v>
      </c>
      <c r="J79" s="29">
        <f t="shared" si="2"/>
        <v>80</v>
      </c>
      <c r="K79" s="43">
        <v>14.99</v>
      </c>
      <c r="L79" s="42">
        <f t="shared" si="3"/>
        <v>80</v>
      </c>
      <c r="M79" s="7" t="s">
        <v>114</v>
      </c>
      <c r="N79" s="18"/>
      <c r="O79" s="6"/>
      <c r="P79" s="6"/>
      <c r="Q79" s="6"/>
      <c r="R79" s="6"/>
      <c r="S79" s="6"/>
      <c r="T79" s="6"/>
      <c r="U79" s="6"/>
    </row>
    <row r="80" spans="1:21" ht="34.5" customHeight="1" x14ac:dyDescent="0.25">
      <c r="A80" s="35" t="s">
        <v>245</v>
      </c>
      <c r="B80" s="30" t="s">
        <v>151</v>
      </c>
      <c r="C80" s="7" t="s">
        <v>198</v>
      </c>
      <c r="D80" s="7" t="s">
        <v>198</v>
      </c>
      <c r="E80" s="22" t="s">
        <v>19</v>
      </c>
      <c r="F80" s="7" t="s">
        <v>20</v>
      </c>
      <c r="G80" s="7" t="s">
        <v>21</v>
      </c>
      <c r="H80" s="7">
        <v>1</v>
      </c>
      <c r="I80" s="31">
        <v>80</v>
      </c>
      <c r="J80" s="29">
        <f t="shared" si="2"/>
        <v>80</v>
      </c>
      <c r="K80" s="43">
        <v>14.99</v>
      </c>
      <c r="L80" s="42">
        <f t="shared" si="3"/>
        <v>80</v>
      </c>
      <c r="M80" s="7" t="s">
        <v>114</v>
      </c>
      <c r="N80" s="18"/>
      <c r="O80" s="6"/>
      <c r="P80" s="6"/>
      <c r="Q80" s="6"/>
      <c r="R80" s="6"/>
      <c r="S80" s="6"/>
      <c r="T80" s="6"/>
      <c r="U80" s="6"/>
    </row>
    <row r="81" spans="1:21" ht="57" customHeight="1" x14ac:dyDescent="0.25">
      <c r="A81" s="35" t="s">
        <v>246</v>
      </c>
      <c r="B81" s="32" t="s">
        <v>152</v>
      </c>
      <c r="C81" s="33" t="s">
        <v>199</v>
      </c>
      <c r="D81" s="33" t="s">
        <v>199</v>
      </c>
      <c r="E81" s="22" t="s">
        <v>19</v>
      </c>
      <c r="F81" s="7" t="s">
        <v>20</v>
      </c>
      <c r="G81" s="33" t="s">
        <v>21</v>
      </c>
      <c r="H81" s="33">
        <v>1</v>
      </c>
      <c r="I81" s="34">
        <v>110</v>
      </c>
      <c r="J81" s="29">
        <f t="shared" si="2"/>
        <v>110</v>
      </c>
      <c r="K81" s="43">
        <v>45</v>
      </c>
      <c r="L81" s="42">
        <f t="shared" si="3"/>
        <v>110</v>
      </c>
      <c r="M81" s="7" t="s">
        <v>114</v>
      </c>
      <c r="N81" s="18"/>
      <c r="O81" s="6"/>
      <c r="P81" s="6"/>
      <c r="Q81" s="6"/>
      <c r="R81" s="6"/>
      <c r="S81" s="6"/>
      <c r="T81" s="6"/>
      <c r="U81" s="6"/>
    </row>
    <row r="82" spans="1:21" ht="34.5" customHeight="1" x14ac:dyDescent="0.25">
      <c r="A82" s="35" t="s">
        <v>247</v>
      </c>
      <c r="B82" s="30" t="s">
        <v>153</v>
      </c>
      <c r="C82" s="7" t="s">
        <v>200</v>
      </c>
      <c r="D82" s="7" t="s">
        <v>200</v>
      </c>
      <c r="E82" s="22" t="s">
        <v>19</v>
      </c>
      <c r="F82" s="7" t="s">
        <v>20</v>
      </c>
      <c r="G82" s="7" t="s">
        <v>21</v>
      </c>
      <c r="H82" s="7">
        <v>1</v>
      </c>
      <c r="I82" s="31">
        <v>0</v>
      </c>
      <c r="J82" s="29">
        <f t="shared" si="2"/>
        <v>0</v>
      </c>
      <c r="K82" s="43">
        <v>0</v>
      </c>
      <c r="L82" s="42">
        <f t="shared" si="3"/>
        <v>0</v>
      </c>
      <c r="M82" s="7" t="s">
        <v>114</v>
      </c>
      <c r="N82" s="18"/>
      <c r="O82" s="6"/>
      <c r="P82" s="6"/>
      <c r="Q82" s="6"/>
      <c r="R82" s="6"/>
      <c r="S82" s="6"/>
      <c r="T82" s="6"/>
      <c r="U82" s="6"/>
    </row>
    <row r="83" spans="1:21" ht="34.5" customHeight="1" x14ac:dyDescent="0.25">
      <c r="A83" s="35" t="s">
        <v>248</v>
      </c>
      <c r="B83" s="30" t="s">
        <v>154</v>
      </c>
      <c r="C83" s="7" t="s">
        <v>200</v>
      </c>
      <c r="D83" s="7" t="s">
        <v>200</v>
      </c>
      <c r="E83" s="22" t="s">
        <v>19</v>
      </c>
      <c r="F83" s="7" t="s">
        <v>20</v>
      </c>
      <c r="G83" s="7" t="s">
        <v>21</v>
      </c>
      <c r="H83" s="7">
        <v>1</v>
      </c>
      <c r="I83" s="31">
        <v>0</v>
      </c>
      <c r="J83" s="29">
        <f t="shared" si="2"/>
        <v>0</v>
      </c>
      <c r="K83" s="43">
        <v>0</v>
      </c>
      <c r="L83" s="42">
        <f t="shared" si="3"/>
        <v>0</v>
      </c>
      <c r="M83" s="7" t="s">
        <v>114</v>
      </c>
      <c r="N83" s="18"/>
      <c r="O83" s="6"/>
      <c r="P83" s="6"/>
      <c r="Q83" s="6"/>
      <c r="R83" s="6"/>
      <c r="S83" s="6"/>
      <c r="T83" s="6"/>
      <c r="U83" s="6"/>
    </row>
    <row r="84" spans="1:21" ht="34.5" customHeight="1" x14ac:dyDescent="0.25">
      <c r="A84" s="35" t="s">
        <v>249</v>
      </c>
      <c r="B84" s="30" t="s">
        <v>155</v>
      </c>
      <c r="C84" s="7" t="s">
        <v>200</v>
      </c>
      <c r="D84" s="7" t="s">
        <v>200</v>
      </c>
      <c r="E84" s="22" t="s">
        <v>19</v>
      </c>
      <c r="F84" s="7" t="s">
        <v>20</v>
      </c>
      <c r="G84" s="7" t="s">
        <v>21</v>
      </c>
      <c r="H84" s="7">
        <v>1</v>
      </c>
      <c r="I84" s="34">
        <v>0</v>
      </c>
      <c r="J84" s="29">
        <f t="shared" si="2"/>
        <v>0</v>
      </c>
      <c r="K84" s="43">
        <v>0</v>
      </c>
      <c r="L84" s="42">
        <f t="shared" si="3"/>
        <v>0</v>
      </c>
      <c r="M84" s="7" t="s">
        <v>114</v>
      </c>
      <c r="N84" s="18"/>
      <c r="O84" s="6"/>
      <c r="P84" s="6"/>
      <c r="Q84" s="6"/>
      <c r="R84" s="6"/>
      <c r="S84" s="6"/>
      <c r="T84" s="6"/>
      <c r="U84" s="6"/>
    </row>
    <row r="85" spans="1:21" ht="34.5" customHeight="1" x14ac:dyDescent="0.25">
      <c r="A85" s="44" t="s">
        <v>250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18"/>
      <c r="O85" s="6"/>
      <c r="P85" s="6"/>
      <c r="Q85" s="6"/>
      <c r="R85" s="6"/>
      <c r="S85" s="6"/>
      <c r="T85" s="6"/>
      <c r="U85" s="6"/>
    </row>
    <row r="86" spans="1:21" ht="34.5" customHeight="1" x14ac:dyDescent="0.25">
      <c r="A86" s="7" t="s">
        <v>0</v>
      </c>
      <c r="B86" s="7" t="s">
        <v>1</v>
      </c>
      <c r="C86" s="7" t="s">
        <v>9</v>
      </c>
      <c r="D86" s="7" t="s">
        <v>10</v>
      </c>
      <c r="E86" s="7" t="s">
        <v>3</v>
      </c>
      <c r="F86" s="7" t="s">
        <v>2</v>
      </c>
      <c r="G86" s="7" t="s">
        <v>14</v>
      </c>
      <c r="H86" s="7" t="s">
        <v>11</v>
      </c>
      <c r="I86" s="7" t="s">
        <v>13</v>
      </c>
      <c r="J86" s="8" t="s">
        <v>4</v>
      </c>
      <c r="K86" s="7" t="s">
        <v>5</v>
      </c>
      <c r="L86" s="7" t="s">
        <v>6</v>
      </c>
      <c r="M86" s="9" t="s">
        <v>7</v>
      </c>
      <c r="N86" s="18"/>
      <c r="O86" s="6"/>
      <c r="P86" s="6"/>
      <c r="Q86" s="6"/>
      <c r="R86" s="6"/>
      <c r="S86" s="6"/>
      <c r="T86" s="6"/>
      <c r="U86" s="6"/>
    </row>
    <row r="87" spans="1:21" ht="34.5" customHeight="1" x14ac:dyDescent="0.25">
      <c r="A87" s="19"/>
      <c r="B87" s="19" t="s">
        <v>251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4"/>
      <c r="N87" s="18"/>
      <c r="O87" s="6"/>
      <c r="P87" s="6"/>
      <c r="Q87" s="6"/>
      <c r="R87" s="6"/>
      <c r="S87" s="6"/>
      <c r="T87" s="6"/>
      <c r="U87" s="6"/>
    </row>
    <row r="88" spans="1:21" ht="34.5" customHeight="1" x14ac:dyDescent="0.25">
      <c r="A88" s="35" t="s">
        <v>253</v>
      </c>
      <c r="B88" s="30" t="s">
        <v>252</v>
      </c>
      <c r="C88" s="7">
        <v>403</v>
      </c>
      <c r="D88" s="7">
        <v>403</v>
      </c>
      <c r="E88" s="22" t="s">
        <v>19</v>
      </c>
      <c r="F88" s="7" t="s">
        <v>20</v>
      </c>
      <c r="G88" s="35" t="s">
        <v>21</v>
      </c>
      <c r="H88" s="35">
        <v>1</v>
      </c>
      <c r="I88" s="35">
        <v>5.78</v>
      </c>
      <c r="J88" s="29">
        <f t="shared" ref="J88" si="4">PRODUCT(H88*I88)</f>
        <v>5.78</v>
      </c>
      <c r="K88" s="42">
        <v>2.4</v>
      </c>
      <c r="L88" s="42">
        <f>J88</f>
        <v>5.78</v>
      </c>
      <c r="M88" s="7" t="s">
        <v>114</v>
      </c>
      <c r="N88" s="18"/>
      <c r="O88" s="6"/>
      <c r="P88" s="6"/>
      <c r="Q88" s="6"/>
      <c r="R88" s="6"/>
      <c r="S88" s="6"/>
      <c r="T88" s="6"/>
      <c r="U88" s="6"/>
    </row>
    <row r="89" spans="1:21" ht="34.5" customHeight="1" x14ac:dyDescent="0.25">
      <c r="A89" s="44" t="s">
        <v>255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6"/>
      <c r="N89" s="18"/>
      <c r="O89" s="6"/>
      <c r="P89" s="6"/>
      <c r="Q89" s="6"/>
      <c r="R89" s="6"/>
      <c r="S89" s="6"/>
      <c r="T89" s="6"/>
      <c r="U89" s="6"/>
    </row>
    <row r="90" spans="1:21" ht="34.5" customHeight="1" x14ac:dyDescent="0.25">
      <c r="A90" s="7" t="s">
        <v>0</v>
      </c>
      <c r="B90" s="7" t="s">
        <v>1</v>
      </c>
      <c r="C90" s="7" t="s">
        <v>9</v>
      </c>
      <c r="D90" s="7" t="s">
        <v>10</v>
      </c>
      <c r="E90" s="7" t="s">
        <v>3</v>
      </c>
      <c r="F90" s="7" t="s">
        <v>2</v>
      </c>
      <c r="G90" s="7" t="s">
        <v>14</v>
      </c>
      <c r="H90" s="7" t="s">
        <v>11</v>
      </c>
      <c r="I90" s="7" t="s">
        <v>13</v>
      </c>
      <c r="J90" s="8" t="s">
        <v>4</v>
      </c>
      <c r="K90" s="7" t="s">
        <v>5</v>
      </c>
      <c r="L90" s="7" t="s">
        <v>6</v>
      </c>
      <c r="M90" s="9" t="s">
        <v>7</v>
      </c>
      <c r="N90" s="18"/>
      <c r="O90" s="6"/>
      <c r="P90" s="6"/>
      <c r="Q90" s="6"/>
      <c r="R90" s="6"/>
      <c r="S90" s="6"/>
      <c r="T90" s="6"/>
      <c r="U90" s="6"/>
    </row>
    <row r="91" spans="1:21" ht="34.5" customHeight="1" x14ac:dyDescent="0.25">
      <c r="A91" s="19"/>
      <c r="B91" s="19" t="s">
        <v>254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4"/>
      <c r="N91" s="18"/>
      <c r="O91" s="6"/>
      <c r="P91" s="6"/>
      <c r="Q91" s="6"/>
      <c r="R91" s="6"/>
      <c r="S91" s="6"/>
      <c r="T91" s="6"/>
      <c r="U91" s="6"/>
    </row>
    <row r="92" spans="1:21" ht="34.5" customHeight="1" x14ac:dyDescent="0.25">
      <c r="A92" s="35" t="s">
        <v>261</v>
      </c>
      <c r="B92" s="30" t="s">
        <v>256</v>
      </c>
      <c r="C92" s="7">
        <v>132</v>
      </c>
      <c r="D92" s="7">
        <v>132</v>
      </c>
      <c r="E92" s="22" t="s">
        <v>19</v>
      </c>
      <c r="F92" s="7" t="s">
        <v>20</v>
      </c>
      <c r="G92" s="35" t="s">
        <v>76</v>
      </c>
      <c r="H92" s="35">
        <v>1</v>
      </c>
      <c r="I92" s="31">
        <v>33.5</v>
      </c>
      <c r="J92" s="29">
        <f t="shared" ref="J92:J96" si="5">PRODUCT(H92*I92)</f>
        <v>33.5</v>
      </c>
      <c r="K92" s="42">
        <v>13.5</v>
      </c>
      <c r="L92" s="43">
        <f>J92</f>
        <v>33.5</v>
      </c>
      <c r="M92" s="7" t="s">
        <v>114</v>
      </c>
      <c r="N92" s="18"/>
      <c r="O92" s="6"/>
      <c r="P92" s="6"/>
      <c r="Q92" s="6"/>
      <c r="R92" s="6"/>
      <c r="S92" s="6"/>
      <c r="T92" s="6"/>
      <c r="U92" s="6"/>
    </row>
    <row r="93" spans="1:21" ht="34.5" customHeight="1" x14ac:dyDescent="0.25">
      <c r="A93" s="35" t="s">
        <v>262</v>
      </c>
      <c r="B93" s="30" t="s">
        <v>257</v>
      </c>
      <c r="C93" s="7">
        <v>606</v>
      </c>
      <c r="D93" s="7">
        <v>606</v>
      </c>
      <c r="E93" s="22" t="s">
        <v>19</v>
      </c>
      <c r="F93" s="7" t="s">
        <v>20</v>
      </c>
      <c r="G93" s="35" t="s">
        <v>21</v>
      </c>
      <c r="H93" s="35">
        <v>1</v>
      </c>
      <c r="I93" s="31">
        <v>191.32</v>
      </c>
      <c r="J93" s="29">
        <f t="shared" si="5"/>
        <v>191.32</v>
      </c>
      <c r="K93" s="42">
        <v>119.99</v>
      </c>
      <c r="L93" s="43">
        <f t="shared" ref="L93:L96" si="6">J93</f>
        <v>191.32</v>
      </c>
      <c r="M93" s="7" t="s">
        <v>114</v>
      </c>
      <c r="N93" s="18"/>
      <c r="O93" s="6"/>
      <c r="P93" s="6"/>
      <c r="Q93" s="6"/>
      <c r="R93" s="6"/>
      <c r="S93" s="6"/>
      <c r="T93" s="6"/>
      <c r="U93" s="6"/>
    </row>
    <row r="94" spans="1:21" ht="34.5" customHeight="1" x14ac:dyDescent="0.25">
      <c r="A94" s="35" t="s">
        <v>263</v>
      </c>
      <c r="B94" s="30" t="s">
        <v>258</v>
      </c>
      <c r="C94" s="7">
        <v>1462</v>
      </c>
      <c r="D94" s="7">
        <v>1462</v>
      </c>
      <c r="E94" s="22" t="s">
        <v>19</v>
      </c>
      <c r="F94" s="7" t="s">
        <v>20</v>
      </c>
      <c r="G94" s="35" t="s">
        <v>21</v>
      </c>
      <c r="H94" s="35">
        <v>3</v>
      </c>
      <c r="I94" s="31">
        <v>10.09</v>
      </c>
      <c r="J94" s="29">
        <f t="shared" si="5"/>
        <v>30.27</v>
      </c>
      <c r="K94" s="42">
        <v>9</v>
      </c>
      <c r="L94" s="43">
        <f t="shared" si="6"/>
        <v>30.27</v>
      </c>
      <c r="M94" s="7" t="s">
        <v>114</v>
      </c>
      <c r="N94" s="18"/>
      <c r="O94" s="6"/>
      <c r="P94" s="6"/>
      <c r="Q94" s="6"/>
      <c r="R94" s="6"/>
      <c r="S94" s="6"/>
      <c r="T94" s="6"/>
      <c r="U94" s="6"/>
    </row>
    <row r="95" spans="1:21" ht="34.5" customHeight="1" x14ac:dyDescent="0.25">
      <c r="A95" s="35" t="s">
        <v>264</v>
      </c>
      <c r="B95" s="30" t="s">
        <v>259</v>
      </c>
      <c r="C95" s="9">
        <v>232</v>
      </c>
      <c r="D95" s="9">
        <v>232</v>
      </c>
      <c r="E95" s="22" t="s">
        <v>19</v>
      </c>
      <c r="F95" s="7" t="s">
        <v>20</v>
      </c>
      <c r="G95" s="35" t="s">
        <v>21</v>
      </c>
      <c r="H95" s="35">
        <v>1</v>
      </c>
      <c r="I95" s="31">
        <v>81</v>
      </c>
      <c r="J95" s="29">
        <f t="shared" si="5"/>
        <v>81</v>
      </c>
      <c r="K95" s="43">
        <v>23.99</v>
      </c>
      <c r="L95" s="43">
        <f t="shared" si="6"/>
        <v>81</v>
      </c>
      <c r="M95" s="7" t="s">
        <v>114</v>
      </c>
      <c r="N95" s="18"/>
      <c r="O95" s="6"/>
      <c r="P95" s="6"/>
      <c r="Q95" s="6"/>
      <c r="R95" s="6"/>
      <c r="S95" s="6"/>
      <c r="T95" s="6"/>
      <c r="U95" s="6"/>
    </row>
    <row r="96" spans="1:21" ht="34.5" customHeight="1" x14ac:dyDescent="0.25">
      <c r="A96" s="35" t="s">
        <v>265</v>
      </c>
      <c r="B96" s="30" t="s">
        <v>260</v>
      </c>
      <c r="C96" s="7">
        <v>754</v>
      </c>
      <c r="D96" s="7">
        <v>754</v>
      </c>
      <c r="E96" s="22" t="s">
        <v>19</v>
      </c>
      <c r="F96" s="7" t="s">
        <v>20</v>
      </c>
      <c r="G96" s="35" t="s">
        <v>21</v>
      </c>
      <c r="H96" s="35">
        <v>10</v>
      </c>
      <c r="I96" s="34">
        <v>4.79</v>
      </c>
      <c r="J96" s="29">
        <f t="shared" si="5"/>
        <v>47.9</v>
      </c>
      <c r="K96" s="43">
        <v>3.6</v>
      </c>
      <c r="L96" s="43">
        <f t="shared" si="6"/>
        <v>47.9</v>
      </c>
      <c r="M96" s="7" t="s">
        <v>114</v>
      </c>
      <c r="N96" s="18"/>
      <c r="O96" s="6"/>
      <c r="P96" s="6"/>
      <c r="Q96" s="6"/>
      <c r="R96" s="6"/>
      <c r="S96" s="6"/>
      <c r="T96" s="6"/>
      <c r="U96" s="6"/>
    </row>
    <row r="97" spans="1:13" ht="27.6" x14ac:dyDescent="0.25">
      <c r="A97" s="20" t="s">
        <v>12</v>
      </c>
      <c r="B97" s="20"/>
      <c r="C97" s="16"/>
      <c r="D97" s="16"/>
      <c r="E97" s="16"/>
      <c r="F97" s="47" t="s">
        <v>8</v>
      </c>
      <c r="G97" s="48"/>
      <c r="H97" s="48"/>
      <c r="I97" s="49"/>
      <c r="J97" s="25">
        <f>SUM(J8:J96)</f>
        <v>49820.130000000005</v>
      </c>
      <c r="K97" s="25">
        <f>SUM(K8:K96)</f>
        <v>5312.2399999999961</v>
      </c>
      <c r="L97" s="17">
        <f>SUM(L8:L96)</f>
        <v>49820.130000000005</v>
      </c>
      <c r="M97" s="2"/>
    </row>
  </sheetData>
  <mergeCells count="5">
    <mergeCell ref="A5:M5"/>
    <mergeCell ref="F97:I97"/>
    <mergeCell ref="A22:M22"/>
    <mergeCell ref="A85:M85"/>
    <mergeCell ref="A89:M8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protokołu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Komosińska</dc:creator>
  <cp:lastModifiedBy>WZ</cp:lastModifiedBy>
  <cp:revision>5</cp:revision>
  <cp:lastPrinted>2023-04-04T04:25:57Z</cp:lastPrinted>
  <dcterms:created xsi:type="dcterms:W3CDTF">2020-06-19T08:37:39Z</dcterms:created>
  <dcterms:modified xsi:type="dcterms:W3CDTF">2023-10-12T08:43:45Z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